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30" activeTab="0"/>
  </bookViews>
  <sheets>
    <sheet name="Feuil1" sheetId="1" r:id="rId1"/>
  </sheets>
  <definedNames>
    <definedName name="__xlnm.Print_Titles">'Feuil1'!$A$4:$HK$4</definedName>
    <definedName name="_xlnm._FilterDatabase" localSheetId="0">'Feuil1'!$A$4:$I$4</definedName>
    <definedName name="_xlnm._FilterDatabase_1">'Feuil1'!$A$4:$I$4</definedName>
    <definedName name="_xlnm.Print_Area" localSheetId="0">'Feuil1'!$A$1:$I$499</definedName>
    <definedName name="_xlnm.Print_Titles" localSheetId="0">('Feuil1'!$A$1:$H$65416,'Feuil1'!$A$3:$IM$3)</definedName>
    <definedName name="_xlnm._FilterDatabase" localSheetId="0" hidden="1">'Feuil1'!$A$4:$I$499</definedName>
    <definedName name="Excel_BuiltIn__FilterDatabase" localSheetId="0">'Feuil1'!$A$4:$I$4</definedName>
    <definedName name="Excel_BuiltIn_Print_Area" localSheetId="0">'Feuil1'!$A$1:$H$499</definedName>
    <definedName name="Excel_BuiltIn_Print_Area_1">'Feuil1'!$A$3:$H$499</definedName>
    <definedName name="Excel_BuiltIn_Print_Titles" localSheetId="0">('Feuil1'!$A$1:$H$65473,'Feuil1'!$3:$3)</definedName>
    <definedName name="Excel_BuiltIn_Print_Titles" localSheetId="0">('Feuil1'!$A$1:$H$65473,'Feuil1'!$A$3:$IO$3)</definedName>
    <definedName name="Excel_BuiltIn_Print_Titles" localSheetId="0">('Feuil1'!$A$1:$H$65472,'Feuil1'!$A$3:$IO$3)</definedName>
    <definedName name="Excel_BuiltIn_Print_Titles" localSheetId="0">('Feuil1'!$A$1:$H$65408,'Feuil1'!$A$3:$IJ$3)</definedName>
    <definedName name="Excel_BuiltIn_Print_Titles" localSheetId="0">('Feuil1'!$A$1:$H$65416,'Feuil1'!$A$3:$IJ$3)</definedName>
    <definedName name="Excel_BuiltIn_Print_Titles" localSheetId="0">('Feuil1'!$A$1:$H$65416,'Feuil1'!$A$3:$IJ$3)</definedName>
    <definedName name="Excel_BuiltIn_Print_Titles" localSheetId="0">('Feuil1'!$A$1:$H$65416,'Feuil1'!$A$3:$IM$3)</definedName>
    <definedName name="Excel_BuiltIn_Print_Titles" localSheetId="0">('Feuil1'!$A$1:$H$65416,'Feuil1'!$A$3:$IK$3)</definedName>
    <definedName name="Excel_BuiltIn_Print_Titles_1">NA()</definedName>
    <definedName name="Excel_BuiltIn_Print_Titles_1_1">NA()</definedName>
    <definedName name="Excel_BuiltIn_Print_Titles_1_1_1">NA()</definedName>
    <definedName name="Excel_BuiltIn_Print_Titles_1_1_1_1">NA()</definedName>
    <definedName name="_xlnm.Print_Titles" localSheetId="0">('Feuil1'!$A:$H,'Feuil1'!$3:$3)</definedName>
    <definedName name="_xlnm.Print_Area" localSheetId="0">'Feuil1'!$A$1:$I$499</definedName>
  </definedNames>
  <calcPr fullCalcOnLoad="1"/>
</workbook>
</file>

<file path=xl/sharedStrings.xml><?xml version="1.0" encoding="utf-8"?>
<sst xmlns="http://schemas.openxmlformats.org/spreadsheetml/2006/main" count="1939" uniqueCount="1501">
  <si>
    <t>РОЗНИЧНЫЙ ПРАЙС-ЛИСТ</t>
  </si>
  <si>
    <t>RAIN BIRD  2014 год</t>
  </si>
  <si>
    <t>Артикул Rain Bird</t>
  </si>
  <si>
    <t>Складской артикул RainBird</t>
  </si>
  <si>
    <t>Описание</t>
  </si>
  <si>
    <t>Упаковка, шт.</t>
  </si>
  <si>
    <t>Дилерская упаковка, шт.</t>
  </si>
  <si>
    <t>Масса упаковки, кг</t>
  </si>
  <si>
    <t>Цена, руб с НДС</t>
  </si>
  <si>
    <t>Цена, руб, без НДС</t>
  </si>
  <si>
    <t>XCZ-075 PRF</t>
  </si>
  <si>
    <t>X10306</t>
  </si>
  <si>
    <t>Клапан электромагнитный LFV 3/4"</t>
  </si>
  <si>
    <t>XCZ-100-PRF</t>
  </si>
  <si>
    <t>X10308</t>
  </si>
  <si>
    <t>Клапан электромагнитный DV 1"</t>
  </si>
  <si>
    <t>ICZ075TBOS</t>
  </si>
  <si>
    <t>X10325</t>
  </si>
  <si>
    <t>Клапан электромагнитный LFV 3/4, соленоид 9В, )</t>
  </si>
  <si>
    <t>IXZ100TBOS</t>
  </si>
  <si>
    <t>X10327</t>
  </si>
  <si>
    <t>Клапан электромагнитный DV 1", соленоид 9В, )</t>
  </si>
  <si>
    <t>10</t>
  </si>
  <si>
    <t>ICZ100LC</t>
  </si>
  <si>
    <t>X10336</t>
  </si>
  <si>
    <t>Клапан электромагнитный 100PGA 1", фильтр корзиночного типа</t>
  </si>
  <si>
    <t>0</t>
  </si>
  <si>
    <t>PSI-M15</t>
  </si>
  <si>
    <t>A8860015</t>
  </si>
  <si>
    <t>На выходе - 1,00 бар (0,45 - 5 м3/ч)</t>
  </si>
  <si>
    <t>80</t>
  </si>
  <si>
    <t>PSI-M20</t>
  </si>
  <si>
    <t>A8860020</t>
  </si>
  <si>
    <t>На выходе - 1,40 бар (0,45 - 5 м3/ч)</t>
  </si>
  <si>
    <t>PSI-M25</t>
  </si>
  <si>
    <t>A8860025</t>
  </si>
  <si>
    <t>На выходе - 1,75 бар (0,45 - 5 м3/ч)</t>
  </si>
  <si>
    <t>PSI-M30</t>
  </si>
  <si>
    <t>A8860030</t>
  </si>
  <si>
    <t>На выходе - 2,10 бар (0,45 - 5 м3/ч)</t>
  </si>
  <si>
    <t>PSI-M40</t>
  </si>
  <si>
    <t>A8860040</t>
  </si>
  <si>
    <t>На выходе - 2,80 бар (0,45 - 5 м3/ч)</t>
  </si>
  <si>
    <t>PSI-M50</t>
  </si>
  <si>
    <t>A8860050</t>
  </si>
  <si>
    <t>На выходе - 3,50 бар (0,45 - 5 м3/ч)</t>
  </si>
  <si>
    <t>PRF-075-RBY</t>
  </si>
  <si>
    <t>X13000</t>
  </si>
  <si>
    <t>Регулятор давления RBY 3/4"</t>
  </si>
  <si>
    <t>5</t>
  </si>
  <si>
    <t>PRF-100-RBY</t>
  </si>
  <si>
    <t>X13013</t>
  </si>
  <si>
    <t>Регулятор давления RBY 1"</t>
  </si>
  <si>
    <t>RBY-200MX</t>
  </si>
  <si>
    <t>X14020</t>
  </si>
  <si>
    <t>Фильтрующий элемент 75 микрон</t>
  </si>
  <si>
    <t>6</t>
  </si>
  <si>
    <t>IPRB100</t>
  </si>
  <si>
    <t>X14145</t>
  </si>
  <si>
    <t>1" со встроенным регулятором давления (давление на выходе  : 2,8 бар сетка : 75 мкм)</t>
  </si>
  <si>
    <t>QKCHK-200M</t>
  </si>
  <si>
    <t>X14136</t>
  </si>
  <si>
    <t>Сменный картридж 75 микрон</t>
  </si>
  <si>
    <t>DBL100</t>
  </si>
  <si>
    <t>X35492</t>
  </si>
  <si>
    <t>Бухта 100 м, черного цвета</t>
  </si>
  <si>
    <t>28</t>
  </si>
  <si>
    <t>XFD160025</t>
  </si>
  <si>
    <t>Бухта 25 м, коричневого цвета</t>
  </si>
  <si>
    <t>60</t>
  </si>
  <si>
    <t>XFD1600</t>
  </si>
  <si>
    <t>X45009</t>
  </si>
  <si>
    <t>Бухта 100 м, коричневого цвета</t>
  </si>
  <si>
    <t>XFD233325</t>
  </si>
  <si>
    <t>X44200</t>
  </si>
  <si>
    <t>Капельный шланг 25 м, со встроенными компенсирующими капельницами через каждые 33 см; 2,3 л/ч</t>
  </si>
  <si>
    <t>XFD233350</t>
  </si>
  <si>
    <t>X44201</t>
  </si>
  <si>
    <t>Капельный шланг 50 м, со встроенными компенсирующими капельницами через каждые 33 см; 2,3 л/ч</t>
  </si>
  <si>
    <t>48</t>
  </si>
  <si>
    <t>XFD2333100</t>
  </si>
  <si>
    <t>X44202</t>
  </si>
  <si>
    <t>Капельный шланг 100 м, со встроенными компенсирующими капельницами через каждые 33 см; 2,3 л/ч</t>
  </si>
  <si>
    <t>24</t>
  </si>
  <si>
    <t>XFD2333200</t>
  </si>
  <si>
    <t>X44203</t>
  </si>
  <si>
    <t>Капельный шланг 200 м, со встроенными компенсирующими капельницами через каждые 33 см; 2,3 л/ч</t>
  </si>
  <si>
    <t>12</t>
  </si>
  <si>
    <t>XFD2340100</t>
  </si>
  <si>
    <t>X44212</t>
  </si>
  <si>
    <t>Капельный шланг 100 м, со встроенными компенсирующими капельницами через каждые 40 см; 2,3 л/ч</t>
  </si>
  <si>
    <t>XFD2350100</t>
  </si>
  <si>
    <t>X44222</t>
  </si>
  <si>
    <t>Капельный шланг 100 м, со встроенными компенсирующими капельницами через каждые 50 см; 2,3 л/ч</t>
  </si>
  <si>
    <t>XFD1633100</t>
  </si>
  <si>
    <t>X44252</t>
  </si>
  <si>
    <t>Капельный шланг 100 м, со встроенными компенсирующими капельницами через каждые 33 см; 1,6 л/ч</t>
  </si>
  <si>
    <t>XFD1650100</t>
  </si>
  <si>
    <t>X44262</t>
  </si>
  <si>
    <t>Капельный шланг 100 м, со встроенными компенсирующими капельницами через каждые 50 см; 1,6 л/ч</t>
  </si>
  <si>
    <t>XFS2333100</t>
  </si>
  <si>
    <t>X48201</t>
  </si>
  <si>
    <t xml:space="preserve">Капельный шланг 100 м, со встроенными компенсирующими капельницами с медными пластинками через каждые 33 см; 2,3 л/ч (коричневый)  </t>
  </si>
  <si>
    <t>XFS2350100</t>
  </si>
  <si>
    <t>X48211</t>
  </si>
  <si>
    <t>Капельный шланг 100 м, со встроенными компенсирующими капельницами с медными пластинками через каждые 50 см; 2,3 л/ч (коричневый)</t>
  </si>
  <si>
    <t>XFSV2333100</t>
  </si>
  <si>
    <t>X48261</t>
  </si>
  <si>
    <t xml:space="preserve">Капельный шланг 100 м, со встроенными компенсирующими капельницами с медными пластинками через каждые 33 см; 2,3 л/ч (сиреневый)  </t>
  </si>
  <si>
    <t>XBER12</t>
  </si>
  <si>
    <t xml:space="preserve"> ½'' воздушный вакуумный клапан</t>
  </si>
  <si>
    <t>100</t>
  </si>
  <si>
    <t>BF-12 lock</t>
  </si>
  <si>
    <t>XP0012</t>
  </si>
  <si>
    <t>Прямая компрессионная соединительная муфта, 16 мм</t>
  </si>
  <si>
    <t>500</t>
  </si>
  <si>
    <t>BF-22 lock</t>
  </si>
  <si>
    <t>XP0022</t>
  </si>
  <si>
    <t>Отвод 90 гр. компрессионный, 16 мм</t>
  </si>
  <si>
    <t>400</t>
  </si>
  <si>
    <t>BF-32 lock</t>
  </si>
  <si>
    <t>XP0032</t>
  </si>
  <si>
    <t>Тройник компрессионный, 16 мм</t>
  </si>
  <si>
    <t>250</t>
  </si>
  <si>
    <t>BF-82-50 lock</t>
  </si>
  <si>
    <t>XP008250</t>
  </si>
  <si>
    <t>Переходная муфта 16 мм х 1/2" НР</t>
  </si>
  <si>
    <t>850</t>
  </si>
  <si>
    <t>BF-62-50 lock</t>
  </si>
  <si>
    <t>XP006250</t>
  </si>
  <si>
    <t>Переходная муфта 16 мм х 1/2" BР</t>
  </si>
  <si>
    <t>700</t>
  </si>
  <si>
    <t>BF-82-75 lock</t>
  </si>
  <si>
    <t>XP008275</t>
  </si>
  <si>
    <t>Переходная муфта 16 мм х 3/4" НР</t>
  </si>
  <si>
    <t>800</t>
  </si>
  <si>
    <t>BF-62-75 lock</t>
  </si>
  <si>
    <t>XP006275</t>
  </si>
  <si>
    <t>Переходная муфта 16 мм х 3/4" ВР</t>
  </si>
  <si>
    <t>600</t>
  </si>
  <si>
    <t>BF-92 lock</t>
  </si>
  <si>
    <t>XP0092</t>
  </si>
  <si>
    <t>Кран ручной, 3/4" НР х компрессионный фитинг 16 мм</t>
  </si>
  <si>
    <t>70</t>
  </si>
  <si>
    <t>BF-plug lock</t>
  </si>
  <si>
    <t>XP0062</t>
  </si>
  <si>
    <t>Заглушка, 16 мм</t>
  </si>
  <si>
    <t>1000</t>
  </si>
  <si>
    <t>BF-valve lock</t>
  </si>
  <si>
    <t>XP008275V</t>
  </si>
  <si>
    <t xml:space="preserve"> ¾ " НР клапан с ручным открытием</t>
  </si>
  <si>
    <t>XFF-COUP</t>
  </si>
  <si>
    <t>X36370</t>
  </si>
  <si>
    <t>Соединитель (17мм) для капельного шланга серии FX</t>
  </si>
  <si>
    <t>XFF ELBOW</t>
  </si>
  <si>
    <t>X36372</t>
  </si>
  <si>
    <t>Угольник (17мм) для капельного шланга серии FX</t>
  </si>
  <si>
    <t>XFF TEE</t>
  </si>
  <si>
    <t>X36373</t>
  </si>
  <si>
    <t>Тройник соединитель (17мм) для капельного шланга серии FX</t>
  </si>
  <si>
    <t>350</t>
  </si>
  <si>
    <t>XFF-MA-050</t>
  </si>
  <si>
    <t>X36374</t>
  </si>
  <si>
    <t>Переходная муфта НР 17 мм х ½" НР для капельного шланга серии FX</t>
  </si>
  <si>
    <t>300</t>
  </si>
  <si>
    <t>XFF-MA-075</t>
  </si>
  <si>
    <t>X36375</t>
  </si>
  <si>
    <t>Переходная муфта НР 17 мм х ¾" НР для капельного шланга серии FX</t>
  </si>
  <si>
    <t>XFF-TMA-050</t>
  </si>
  <si>
    <t>X36376</t>
  </si>
  <si>
    <t>Тройник переходник НР 17 мм х ½" НР х 17 мм для капельного шланга серии FX</t>
  </si>
  <si>
    <t>FITINSTOOL</t>
  </si>
  <si>
    <t>X36380</t>
  </si>
  <si>
    <t>Установочный инструмент</t>
  </si>
  <si>
    <t>Clamp</t>
  </si>
  <si>
    <t>XCL017</t>
  </si>
  <si>
    <t>Зажим для трубки 16 мм</t>
  </si>
  <si>
    <t>1500</t>
  </si>
  <si>
    <t>C12</t>
  </si>
  <si>
    <t>XPD3113</t>
  </si>
  <si>
    <t>Штырь-держатель для трубы 16 мм</t>
  </si>
  <si>
    <t>200</t>
  </si>
  <si>
    <t>700-CF-22</t>
  </si>
  <si>
    <t>XPD3020</t>
  </si>
  <si>
    <t>Концевая заглушка для трубки 16 мм</t>
  </si>
  <si>
    <t>EMA-GPX</t>
  </si>
  <si>
    <t>XPL1117</t>
  </si>
  <si>
    <t>Заглушка</t>
  </si>
  <si>
    <t>8000</t>
  </si>
  <si>
    <t>XM-Tool</t>
  </si>
  <si>
    <t>X80100</t>
  </si>
  <si>
    <t>20</t>
  </si>
  <si>
    <t>XB-05PC</t>
  </si>
  <si>
    <t>X68525</t>
  </si>
  <si>
    <t>Компенсирующие капельницы, расход воды 2 л/ч</t>
  </si>
  <si>
    <t>XB-10PC</t>
  </si>
  <si>
    <t>X68530</t>
  </si>
  <si>
    <t>Компенсирующие капельницы. Расход воды 4л/ч</t>
  </si>
  <si>
    <t>XB-20PC</t>
  </si>
  <si>
    <t>X68535</t>
  </si>
  <si>
    <t>Компенсирующие капельницы. Расход воды 8 л/ч</t>
  </si>
  <si>
    <t>PC-12</t>
  </si>
  <si>
    <t>X71012</t>
  </si>
  <si>
    <t>Компенсирующие капельницы, расход воды 45 л/ч, темно-коричневые</t>
  </si>
  <si>
    <t>PC-18</t>
  </si>
  <si>
    <t>X71018</t>
  </si>
  <si>
    <t>Компенсирующие капельницы, расход воды 68 л/ч, белые</t>
  </si>
  <si>
    <t>PCT-05</t>
  </si>
  <si>
    <t>X73005</t>
  </si>
  <si>
    <t>Баблер 19 л/час. Светло коричневый</t>
  </si>
  <si>
    <t>PCT-07</t>
  </si>
  <si>
    <t>X73007</t>
  </si>
  <si>
    <t>Баблер 26 л/час. Фиолетовый</t>
  </si>
  <si>
    <t>PCT-10</t>
  </si>
  <si>
    <t>X73010</t>
  </si>
  <si>
    <t>Баблер 38л/час. Зеленый</t>
  </si>
  <si>
    <t>XB-10-6</t>
  </si>
  <si>
    <t>X67000</t>
  </si>
  <si>
    <t xml:space="preserve">Эмиттер на 6 отводов, расход воды 4л/ч </t>
  </si>
  <si>
    <t>50</t>
  </si>
  <si>
    <t>EMT-6X</t>
  </si>
  <si>
    <t>X57000</t>
  </si>
  <si>
    <t>Коллектор на 6 выходов. Вход 1/2" ВР монтируется на 1/2" удлинители и создает коллектор с 6 штуцерными выходами 1/4".</t>
  </si>
  <si>
    <t>150</t>
  </si>
  <si>
    <t>SXB-360-SPYK</t>
  </si>
  <si>
    <t>XPD1403</t>
  </si>
  <si>
    <t>Микроороситель струйный с регулятором расхода на штыре</t>
  </si>
  <si>
    <t>XS-360TS-SPYK</t>
  </si>
  <si>
    <t>XPD1303</t>
  </si>
  <si>
    <t>Микроороситель струйный с регулятором расхода на штыре (радиус 0-2 м)</t>
  </si>
  <si>
    <t>Jet spike 90°</t>
  </si>
  <si>
    <t>XT020034</t>
  </si>
  <si>
    <t>Микроороситель на штыре 310 мм, 90 гр.</t>
  </si>
  <si>
    <t>Jet spike 180°</t>
  </si>
  <si>
    <t>XT020035</t>
  </si>
  <si>
    <t>Микроороситель на штыре 310 мм, 180 гр.</t>
  </si>
  <si>
    <t>Jet spike 360°</t>
  </si>
  <si>
    <t>XT020036</t>
  </si>
  <si>
    <t>Микроороситель на штыре 310 мм, 360 гр.</t>
  </si>
  <si>
    <t>XS-90</t>
  </si>
  <si>
    <t>XPD13118</t>
  </si>
  <si>
    <r>
      <t>Микроороситель. Регулируемый расход/радиус  0 - 3,3 м.  90</t>
    </r>
    <r>
      <rPr>
        <sz val="10"/>
        <rFont val="Calibri"/>
        <family val="2"/>
      </rPr>
      <t>°</t>
    </r>
  </si>
  <si>
    <t>XS-180</t>
  </si>
  <si>
    <t>XPD13128</t>
  </si>
  <si>
    <r>
      <t>Микроороситель. Регулируемый расход/радиус  0 - 3,4 м.  180</t>
    </r>
    <r>
      <rPr>
        <sz val="10"/>
        <rFont val="Calibri"/>
        <family val="2"/>
      </rPr>
      <t>°</t>
    </r>
  </si>
  <si>
    <t>XS-360</t>
  </si>
  <si>
    <t>XPD13148</t>
  </si>
  <si>
    <r>
      <t>Микроороситель. Регулируемый расход/радиус  0 - 4,1 м.  360</t>
    </r>
    <r>
      <rPr>
        <sz val="10"/>
        <rFont val="Calibri"/>
        <family val="2"/>
      </rPr>
      <t>°</t>
    </r>
  </si>
  <si>
    <t>BF-1</t>
  </si>
  <si>
    <t>XPD2304</t>
  </si>
  <si>
    <t>Соединитель прямой для трубки 4-6 мм</t>
  </si>
  <si>
    <t>5000</t>
  </si>
  <si>
    <t>BF-2</t>
  </si>
  <si>
    <t>XPD2204</t>
  </si>
  <si>
    <t>Соединитель угольник для трубки 4-6 мм</t>
  </si>
  <si>
    <t>BF-3</t>
  </si>
  <si>
    <t>XPD2104</t>
  </si>
  <si>
    <t>Соединитель тройник для трубки 4-6 мм</t>
  </si>
  <si>
    <t>SPB-025</t>
  </si>
  <si>
    <t>X42030</t>
  </si>
  <si>
    <t>Самоколющий переходник к шлангу 16 мм</t>
  </si>
  <si>
    <t>PFR/RS</t>
  </si>
  <si>
    <t>X56500</t>
  </si>
  <si>
    <t>Шток/стойка</t>
  </si>
  <si>
    <t>XQ100</t>
  </si>
  <si>
    <t>X33010</t>
  </si>
  <si>
    <t>4-6-мм шланг (бухта на 30 м.)</t>
  </si>
  <si>
    <t>XQ1000</t>
  </si>
  <si>
    <t>X33100</t>
  </si>
  <si>
    <t>4-6-мм шланг (бухта на 300 м.)</t>
  </si>
  <si>
    <t>32</t>
  </si>
  <si>
    <t>XQ1000B</t>
  </si>
  <si>
    <t>X33101</t>
  </si>
  <si>
    <t>4-6-мм шланг (бухта на 300 м.) в упаковке</t>
  </si>
  <si>
    <t>TS-025</t>
  </si>
  <si>
    <t>X54000</t>
  </si>
  <si>
    <t>Штырь–держатель для 6 мм. Трубы</t>
  </si>
  <si>
    <t>DBC-025</t>
  </si>
  <si>
    <t>X50000</t>
  </si>
  <si>
    <t>Диффузор для труб 6 мм</t>
  </si>
  <si>
    <t>XP400X</t>
  </si>
  <si>
    <t>X54400</t>
  </si>
  <si>
    <t>Спрей. Выдвижная часть 10 см. Выход 1/4"</t>
  </si>
  <si>
    <t>XC-1800</t>
  </si>
  <si>
    <t>X20000</t>
  </si>
  <si>
    <t>Заглушка для оросителей серии 1800. Давление 0-4,8 бар</t>
  </si>
  <si>
    <t>120</t>
  </si>
  <si>
    <t>SQFUL</t>
  </si>
  <si>
    <t>X54900</t>
  </si>
  <si>
    <t>Самокомпенсирующие форсунки. Сектор 360°, расход 100 л/ч</t>
  </si>
  <si>
    <t>SQHLF</t>
  </si>
  <si>
    <t>X54901</t>
  </si>
  <si>
    <r>
      <t>Самокомпенсирующие форсунки. Сектор 180</t>
    </r>
    <r>
      <rPr>
        <sz val="10"/>
        <rFont val="Calibri"/>
        <family val="2"/>
      </rPr>
      <t>°</t>
    </r>
    <r>
      <rPr>
        <sz val="8.5"/>
        <rFont val="Century Gothic"/>
        <family val="2"/>
      </rPr>
      <t xml:space="preserve">, </t>
    </r>
    <r>
      <rPr>
        <sz val="10"/>
        <rFont val="Century Gothic"/>
        <family val="2"/>
      </rPr>
      <t>расход 50 л/ч</t>
    </r>
  </si>
  <si>
    <t>SQQTR</t>
  </si>
  <si>
    <t>X54902</t>
  </si>
  <si>
    <t>Самокомпенсирующие форсунки.  Сектор 90°, расход 25 л/ч</t>
  </si>
  <si>
    <t>RWS-BGX</t>
  </si>
  <si>
    <t>A22430</t>
  </si>
  <si>
    <t>Система прикорневого полива с ограждающей решеткой, баблером 1401 и  трубкой длиной 45 см</t>
  </si>
  <si>
    <t>RWS-M-BG</t>
  </si>
  <si>
    <t>A22460</t>
  </si>
  <si>
    <t>Система корневого полива: баблер серии 1400, поворотный фитинг для трубки 1/2" (высота 45,7 см)</t>
  </si>
  <si>
    <t>RWS-S-BG</t>
  </si>
  <si>
    <t>A22485</t>
  </si>
  <si>
    <t>Система корневого орошения баблер серии 1400, поворотый фитинг для трубки 1/2" (высота 25,4 см)</t>
  </si>
  <si>
    <t>RWS-SOCK</t>
  </si>
  <si>
    <t>A22435</t>
  </si>
  <si>
    <t>Чехол от песка для системы прикорневого полива RWS (упаковка 6 шт.)</t>
  </si>
  <si>
    <t>8</t>
  </si>
  <si>
    <t>US-212</t>
  </si>
  <si>
    <t>P2101201</t>
  </si>
  <si>
    <t>US-212 Распылитель (1/2" ВР) + форсунка 12 VAN (0-360 гр.), выдвижная часть 5 см</t>
  </si>
  <si>
    <t>US-215</t>
  </si>
  <si>
    <t>P2101501</t>
  </si>
  <si>
    <t>US-215 Распылитель (1/2" ВР) + форсунка 15 VAN (0-360 гр.), выдвижная часть 5 см</t>
  </si>
  <si>
    <t>US-410</t>
  </si>
  <si>
    <t>P4101001</t>
  </si>
  <si>
    <t>US-410 Распылитель (1/2" ВР) + форсунка 10 VAN (0-360 гр.), выдвижная часть 10 см</t>
  </si>
  <si>
    <t>US-412</t>
  </si>
  <si>
    <t>P4101201</t>
  </si>
  <si>
    <t>US-412 Распылитель (1/2" ВР) + форсунка 12 VAN (0-360 гр.), выдвижная часть 10 см</t>
  </si>
  <si>
    <t>US-415</t>
  </si>
  <si>
    <t>P4101501</t>
  </si>
  <si>
    <t>US-415 Распылитель (1/2" ВР) + форсунка 15 VAN (0-360 гр.), выдвижная часть 10 см</t>
  </si>
  <si>
    <t>US-418</t>
  </si>
  <si>
    <t>P41018</t>
  </si>
  <si>
    <t>US-418 Распылитель (1/2" ВР) + форсунка 18 VAN (0-360 гр.), выдвижная часть 10 см</t>
  </si>
  <si>
    <t>US-400</t>
  </si>
  <si>
    <t>P40000</t>
  </si>
  <si>
    <t>US-400 Распылитель (1/2" ВР) без форсунки, выдвижная часть 10 см</t>
  </si>
  <si>
    <t>US-SAM-KIT</t>
  </si>
  <si>
    <t>P90000</t>
  </si>
  <si>
    <t>US-SAM-KIT Антидренажный клапан SAM для Uni-Spray</t>
  </si>
  <si>
    <t>1802</t>
  </si>
  <si>
    <t>A44020</t>
  </si>
  <si>
    <t>1802 Распылитель  (1/2" ВР), выдвижная часть 5 см</t>
  </si>
  <si>
    <t>1804</t>
  </si>
  <si>
    <t>A44120</t>
  </si>
  <si>
    <t>1804 Распылитель (1/2" ВР), выдвижная часть 10 см</t>
  </si>
  <si>
    <t>75</t>
  </si>
  <si>
    <t>1806</t>
  </si>
  <si>
    <t>A44205</t>
  </si>
  <si>
    <t>1806 Распылитель (1/2" ВР), выдвижная часть 15 см</t>
  </si>
  <si>
    <t>1812</t>
  </si>
  <si>
    <t>A44305</t>
  </si>
  <si>
    <t>1812 Распылитель (1/2" ВР), выдвижная часть 30 см</t>
  </si>
  <si>
    <t>1804-SAM</t>
  </si>
  <si>
    <t>A43905</t>
  </si>
  <si>
    <t>1804-SAM Распылитель (1/2" ВР), выдвижная часть 10 см, со встроенным антидренажным клапаном SAM</t>
  </si>
  <si>
    <t>1806-SAM</t>
  </si>
  <si>
    <t>A43912</t>
  </si>
  <si>
    <t>1806-SAM Распылитель (1/2" ВР), выдвижная часть 15 см, со встроенным антидренажным клапаном SAM</t>
  </si>
  <si>
    <t>1812-SAM</t>
  </si>
  <si>
    <t>A43930</t>
  </si>
  <si>
    <t>1812-SAM Распылитель (1/2" ВР), выдвижная часть 15 см, со встроенными антидренажным клапаном SAM</t>
  </si>
  <si>
    <t>1804-SAM-PRS</t>
  </si>
  <si>
    <t>A44915</t>
  </si>
  <si>
    <t>1804-SAM-PRS Распылитель, выдвижная часть 10 см, со встроенными антидренажным клапаном SAM и регулятором давления PRS</t>
  </si>
  <si>
    <t>1806-SAM-PRS</t>
  </si>
  <si>
    <t>A43715</t>
  </si>
  <si>
    <t>1806-SAM-PRS Распылитель (1/2" ВР), выдвижная часть 15 см, со встроенными антидренажным клапаном SAM и регулятором давления PRS</t>
  </si>
  <si>
    <t>1812-SAM-PRS</t>
  </si>
  <si>
    <t>A43815</t>
  </si>
  <si>
    <t>1812-SAM-PRS Распылитель (1/2" ВР), выдвижная часть 30 см, со встроенными антидренажным клапаном SAM и регулятором давления PRS</t>
  </si>
  <si>
    <t>RD-04-S</t>
  </si>
  <si>
    <t>A37040</t>
  </si>
  <si>
    <t>Распылитель (1/2" ВР), выдвижная часть 10 см, со встроенным антидренажным клапаном SAM</t>
  </si>
  <si>
    <t>RD-04-S NP</t>
  </si>
  <si>
    <t>A37040NP</t>
  </si>
  <si>
    <t>Распылитель (1/2" ВР), выдвижная часть 10 см, с антидренажным клапаном SAM и регулятором PRS 2,1 бар. Крышка фиолетового цвета</t>
  </si>
  <si>
    <t>RD-04-S-P45-F</t>
  </si>
  <si>
    <t>A37441</t>
  </si>
  <si>
    <t>Распылитель (1/2" ВР), выдвижная часть 10 см, с антидренажным клапаном SAM и регулятором PRS 3,1 бар</t>
  </si>
  <si>
    <t>RD-06 S</t>
  </si>
  <si>
    <t>A37060</t>
  </si>
  <si>
    <t xml:space="preserve"> Распылитель (1/2" ВР), выдвижная часть 15 см,с клапаном SAM</t>
  </si>
  <si>
    <t>RD-06-S-P45-F</t>
  </si>
  <si>
    <t>A37461</t>
  </si>
  <si>
    <t>Распылитель (1/2" ВР), выдвижная часть 15 см, с антидренажным клапаном SAM и регулятором PRS 3,1 бар</t>
  </si>
  <si>
    <t>RD-12 S</t>
  </si>
  <si>
    <t>A37020</t>
  </si>
  <si>
    <t xml:space="preserve"> Распылитель (1/2" ВР), выдвижная часть 30 см</t>
  </si>
  <si>
    <t>RD-12-S-P45-F</t>
  </si>
  <si>
    <t>A37421</t>
  </si>
  <si>
    <t>Распылитель (1/2" ВР), выдвижная часть 30 см, с антидренажным клапаном SAM и регулятором PRS 3,1 бар</t>
  </si>
  <si>
    <t>5F</t>
  </si>
  <si>
    <t>A47086</t>
  </si>
  <si>
    <t>Форсунки с траекторией 5° и сектором полива 360°</t>
  </si>
  <si>
    <t>5H</t>
  </si>
  <si>
    <t>A47083</t>
  </si>
  <si>
    <t>Форсунки с траекторией 5° и сектором полива 180°</t>
  </si>
  <si>
    <t>5Q</t>
  </si>
  <si>
    <t>A47084</t>
  </si>
  <si>
    <t>Форсунки с траекторией 5° и сектором полива 90°</t>
  </si>
  <si>
    <t>8F</t>
  </si>
  <si>
    <t>A4701801</t>
  </si>
  <si>
    <t>Форсунки с траекторией 10° и сектором полива 360°</t>
  </si>
  <si>
    <t>8H</t>
  </si>
  <si>
    <t>A4701901</t>
  </si>
  <si>
    <t>Форсунки с траекторией 10° и сектором полива 180°</t>
  </si>
  <si>
    <t>8Q</t>
  </si>
  <si>
    <t>A4702001</t>
  </si>
  <si>
    <t>Форсунки с траекторией 10° и сектором полива 90°</t>
  </si>
  <si>
    <t>10F</t>
  </si>
  <si>
    <t>A47015</t>
  </si>
  <si>
    <t>Форсунки с траектрорией 15° и сектором полива 360°</t>
  </si>
  <si>
    <t>10H</t>
  </si>
  <si>
    <t>A47016</t>
  </si>
  <si>
    <t>Форсунки с траекторией 15° и сектором полива 180°</t>
  </si>
  <si>
    <t>10Q</t>
  </si>
  <si>
    <t>A47017</t>
  </si>
  <si>
    <t>Форсунки с траекторией 15° и сектором полива 90°</t>
  </si>
  <si>
    <t>12F</t>
  </si>
  <si>
    <t>A47009</t>
  </si>
  <si>
    <t>Форсунки с траекторией 30° и сектором полива 360°</t>
  </si>
  <si>
    <t>12H</t>
  </si>
  <si>
    <t>A47012</t>
  </si>
  <si>
    <t>Форсунки с траекторией 30° и сектором полива 180°</t>
  </si>
  <si>
    <t>12Q</t>
  </si>
  <si>
    <t>A47014</t>
  </si>
  <si>
    <t>Форсунки с траекторией 30° и сектором полива 90°</t>
  </si>
  <si>
    <t>15F</t>
  </si>
  <si>
    <t>A47000</t>
  </si>
  <si>
    <t>15H</t>
  </si>
  <si>
    <t>A47070</t>
  </si>
  <si>
    <t>15Q</t>
  </si>
  <si>
    <t>A47005</t>
  </si>
  <si>
    <t>15CST</t>
  </si>
  <si>
    <t>A47007</t>
  </si>
  <si>
    <t>Форсунки с прямоугольным сектором полива, от центра в стороны 1,2х8,5м</t>
  </si>
  <si>
    <t>15EST</t>
  </si>
  <si>
    <t>A47006</t>
  </si>
  <si>
    <t>Форсунки с прямоугольным сектором полива, в длину 1,2х4,3 м</t>
  </si>
  <si>
    <t>15SST</t>
  </si>
  <si>
    <t>A47008</t>
  </si>
  <si>
    <t>Форсунки с прямоугольным сектором полива, 1,2х8,5 м боковая сторона от центра</t>
  </si>
  <si>
    <t>15LCS</t>
  </si>
  <si>
    <t>A47033A</t>
  </si>
  <si>
    <t>Форсунки с прямоугольным сектором полива, 1,2х4 м левый угол</t>
  </si>
  <si>
    <t>15RCS</t>
  </si>
  <si>
    <t>A47034A</t>
  </si>
  <si>
    <t>Форсунки с прямоугольным сектором полива, 1,2х4 м правый угол</t>
  </si>
  <si>
    <t>9SST</t>
  </si>
  <si>
    <t>A47047</t>
  </si>
  <si>
    <t>Форсунки с прямоугольным сектором полива, 2,7х5,5 м боковая сторона от центра</t>
  </si>
  <si>
    <t>4-VAN</t>
  </si>
  <si>
    <t>P10004</t>
  </si>
  <si>
    <t>4-VAN Регулируемая форсунка, траектория 0 гр., радиус 0,9-1,2 м. (желтая)</t>
  </si>
  <si>
    <t>6-VAN</t>
  </si>
  <si>
    <t>P10006</t>
  </si>
  <si>
    <t>6-VAN Регулируемая форсунка, траектория 0 гр., радиус 1,2-1,8 м. (оранжевая)</t>
  </si>
  <si>
    <t>8-VAN</t>
  </si>
  <si>
    <t>P10008</t>
  </si>
  <si>
    <t>8-VAN Регулируемая форсунка, траектория 5 гр., радиус 1,8-2,4 м. (зеленая)</t>
  </si>
  <si>
    <t>10-VAN</t>
  </si>
  <si>
    <t>P1001001</t>
  </si>
  <si>
    <t>10-VAN  Регулируемая форсунка, траектория 10 гр., радиус 2,1-3,1 м. (голубая)</t>
  </si>
  <si>
    <t>12-VAN</t>
  </si>
  <si>
    <t>P1001201</t>
  </si>
  <si>
    <t>12-VAN Регулируемая форсунка, траектория 15 гр., радиус 2,7-3,7 м. (коричневая)</t>
  </si>
  <si>
    <t>15-VAN</t>
  </si>
  <si>
    <t>P1001501</t>
  </si>
  <si>
    <t>15-VAN Регулируемая форсунка, траектория 23 гр., радиус 3,4-4,6 м. (черная)</t>
  </si>
  <si>
    <t>18-VAN</t>
  </si>
  <si>
    <t>P10018</t>
  </si>
  <si>
    <t>18-VAN Регулируемая форсунка, траектория 26 гр., радиус 4,3-5,5 м. (бежевая)</t>
  </si>
  <si>
    <t>HE-VAN-08</t>
  </si>
  <si>
    <t>HE0801</t>
  </si>
  <si>
    <t>Регулируемая форсунка, траектория 8 гр., радиус 1,8 — 2,4 м. (зеленая)</t>
  </si>
  <si>
    <t>HE-VAN-10</t>
  </si>
  <si>
    <t>HE1001</t>
  </si>
  <si>
    <t>Регулируемая форсунка, траектория 15 гр., радиус 2,1 — 3,1 м. (голубая)</t>
  </si>
  <si>
    <t>HE-VAN-12</t>
  </si>
  <si>
    <t>HE1201</t>
  </si>
  <si>
    <t>Регулируемая форсунка, траектория 15 гр., радиус 2,7-3,7 м. (коричневая)</t>
  </si>
  <si>
    <t>HE-VAN-15</t>
  </si>
  <si>
    <t>HE1501</t>
  </si>
  <si>
    <t>Регулируемая форсунка, траектория 23 гр., радиус 3,4-4,6 м. (черная)</t>
  </si>
  <si>
    <t>U-8-F</t>
  </si>
  <si>
    <t>U10320</t>
  </si>
  <si>
    <t>Зеленая регулируемая форсунка 8,  сектор полива 360°</t>
  </si>
  <si>
    <t>U-8-H</t>
  </si>
  <si>
    <t>U10310</t>
  </si>
  <si>
    <t>Зеленая регулируемая форсунка 8, сектор полива 180°</t>
  </si>
  <si>
    <t>U-8-Q</t>
  </si>
  <si>
    <t>U10315</t>
  </si>
  <si>
    <t>Зеленая регулируемая форсунка 8, сектор полива 90°</t>
  </si>
  <si>
    <t>U-10-F</t>
  </si>
  <si>
    <t>U10220</t>
  </si>
  <si>
    <t>Синяя регулируемая форсунка 8, сектор полива 360°</t>
  </si>
  <si>
    <t>U-10-H</t>
  </si>
  <si>
    <t>U10210</t>
  </si>
  <si>
    <t>Синяя регулируемая форсунка 8, сектор полива 180°</t>
  </si>
  <si>
    <t>U-10-Q</t>
  </si>
  <si>
    <t>U10215</t>
  </si>
  <si>
    <t>Синяя регулируемая форсунка 8, сектор полива 90°</t>
  </si>
  <si>
    <t>U-12-F</t>
  </si>
  <si>
    <t>U10120</t>
  </si>
  <si>
    <t>Оранжевая регулируемая форсунка 12, сектор полива 360°</t>
  </si>
  <si>
    <t>U-12-H</t>
  </si>
  <si>
    <t>U10110</t>
  </si>
  <si>
    <t>Оранжевая регулируемая форсунка 12, сектор полива 180°</t>
  </si>
  <si>
    <t>U-12-Q</t>
  </si>
  <si>
    <t>U10115</t>
  </si>
  <si>
    <t>Оранжевая регулируемая форсунка 12, сектор полива 90°</t>
  </si>
  <si>
    <t>U-15-F</t>
  </si>
  <si>
    <t>U10020</t>
  </si>
  <si>
    <t>Черная регулируемая форсунка 15, сектор полива 360°</t>
  </si>
  <si>
    <t>U-15-H</t>
  </si>
  <si>
    <t>U10010</t>
  </si>
  <si>
    <t>Черная регулируемая форсунка 12,  сектор полива 180°</t>
  </si>
  <si>
    <t>U-15-Q</t>
  </si>
  <si>
    <t>U10015</t>
  </si>
  <si>
    <t>Черная регулируемая форсунка 15, сектор полива 90°</t>
  </si>
  <si>
    <t>1401</t>
  </si>
  <si>
    <t>A16110</t>
  </si>
  <si>
    <t>1401 Компенсирующие баблеры. Расход 0,02 л/сек</t>
  </si>
  <si>
    <t>1402</t>
  </si>
  <si>
    <t>A16120</t>
  </si>
  <si>
    <t>1402 Компенсирующие баблеры. Расход 0,03 л/сек</t>
  </si>
  <si>
    <t>1404</t>
  </si>
  <si>
    <t>A16130</t>
  </si>
  <si>
    <t>1404 Компенсирующие баблеры. Расход 0,06 л/сек</t>
  </si>
  <si>
    <t>1408</t>
  </si>
  <si>
    <t>A16140</t>
  </si>
  <si>
    <t>1408 Компенсирующие баблеры. Расход 0,13 л/сек</t>
  </si>
  <si>
    <t>PA-8S</t>
  </si>
  <si>
    <t>A16501</t>
  </si>
  <si>
    <t>Адаптер к оросителю 1800, 1/2" ВР</t>
  </si>
  <si>
    <t>XBA-1800</t>
  </si>
  <si>
    <t>X51000</t>
  </si>
  <si>
    <t>Адаптер для микрооросителей XS-90,XS-180, XS-360, SXB-180, SXB-360 на 1800</t>
  </si>
  <si>
    <t>1800-EXT</t>
  </si>
  <si>
    <t>A44500</t>
  </si>
  <si>
    <t>Удлинительный шток 15 см для серий 1800/Uni-spray</t>
  </si>
  <si>
    <t>R-VAN1318</t>
  </si>
  <si>
    <t>A84662</t>
  </si>
  <si>
    <r>
      <t>Вращающиеся форсунки, радиус 4,0- 5,5 м.сектор от 45 до 270</t>
    </r>
    <r>
      <rPr>
        <sz val="10"/>
        <rFont val="Calibri"/>
        <family val="2"/>
      </rPr>
      <t>°</t>
    </r>
  </si>
  <si>
    <t>R-VAN1724</t>
  </si>
  <si>
    <t>A84663</t>
  </si>
  <si>
    <r>
      <t>Вращающиеся форсунки, радиус 5,2-7,3 м.сектор от 45 до 270</t>
    </r>
    <r>
      <rPr>
        <sz val="10"/>
        <rFont val="Calibri"/>
        <family val="2"/>
      </rPr>
      <t>°</t>
    </r>
  </si>
  <si>
    <t>R 13-18 F</t>
  </si>
  <si>
    <t>A84545</t>
  </si>
  <si>
    <t>Вращающиеся форсунки, радиус 5,5 м. полный круг</t>
  </si>
  <si>
    <t>R 13-18 H</t>
  </si>
  <si>
    <t>A84540</t>
  </si>
  <si>
    <t>Вращающиеся форсунки, радиус 5,5 м. половина круга</t>
  </si>
  <si>
    <t>R 13-18 Q</t>
  </si>
  <si>
    <t>A84535</t>
  </si>
  <si>
    <t>Вращающиеся форсунки, радиус 5,5 м. четверть круга</t>
  </si>
  <si>
    <t>R 17-24 F</t>
  </si>
  <si>
    <t>A84560</t>
  </si>
  <si>
    <t>Вращающиеся форсунки, радиус 7,3 м. полный круг</t>
  </si>
  <si>
    <t>R 17-24 H</t>
  </si>
  <si>
    <t>A84555</t>
  </si>
  <si>
    <t>Вращающиеся форсунки, радиус 7,3 м. половина круга</t>
  </si>
  <si>
    <t>R 17-24 Q</t>
  </si>
  <si>
    <t>A84550</t>
  </si>
  <si>
    <t>Вращающиеся форсунки, радиус 7,3 м. четверть круга</t>
  </si>
  <si>
    <t>3504-PC</t>
  </si>
  <si>
    <t>Y34001</t>
  </si>
  <si>
    <t>Роторный ороситель для малых и средних площадей. Выдвижная часть 10см,регулируемый угол поворота 40-360°. Предустановленная форсунка 2.0</t>
  </si>
  <si>
    <t>3504-PC-SAM</t>
  </si>
  <si>
    <t>Y34500</t>
  </si>
  <si>
    <t>Роторный ороситель для малых и средних площадей. Выдвижная часть 10 см,регулируемый угол поворота 40-360° со встроенным антидренажным клапаном</t>
  </si>
  <si>
    <t>5004 PC/3.0</t>
  </si>
  <si>
    <t>Y5410730</t>
  </si>
  <si>
    <t>Роторный ороситель для малых и средних площадей. Выдвижная часть 10см, регулируемый угол поворота 40-360°</t>
  </si>
  <si>
    <t>5004 Plus-PC/3.0</t>
  </si>
  <si>
    <t>Y4510030</t>
  </si>
  <si>
    <t>Роторный ороситель для малых и средних площадей. Выдвижная часть 10см, регулируемый угол поворота 40-360°. С предустановленной форсункой 3.0</t>
  </si>
  <si>
    <t>5004 Plus-FC</t>
  </si>
  <si>
    <t>Y45010</t>
  </si>
  <si>
    <t>Роторный ороситель для малых и средних площадей. Выдвижная часть 10см , круговой сектор разбрызгивания</t>
  </si>
  <si>
    <t>5004 Plus-PC-SS-SAM/3.0</t>
  </si>
  <si>
    <t>Y45752SS30</t>
  </si>
  <si>
    <t>Роторный ороситель для малых и средних площадей. Выдвижная часть 10см, регулируемый угол поворота 40-360°, со встроенным антидренажным клапаном, стальным штоком и предустановленной форсункой 3.0</t>
  </si>
  <si>
    <t>5006 Plus-PC</t>
  </si>
  <si>
    <t>Y45800</t>
  </si>
  <si>
    <t>Роторный ороситель для малых и средних площадей. Выдвижная часть 15см,регулируемый угол поворота 40-360°</t>
  </si>
  <si>
    <t>5006 Plus-PC-SS-SAM</t>
  </si>
  <si>
    <t>Y45950SS</t>
  </si>
  <si>
    <t>Роторный ороситель для малых и средних площадей. Выдвижная часть 15см,стальной шток, SAM клапан, регулируемый угол поворота 40-360°</t>
  </si>
  <si>
    <t>5012 Plus-PC</t>
  </si>
  <si>
    <t>Y46000</t>
  </si>
  <si>
    <t>Роторный ороситель для малых и средних площадей. Выдвижная часть 30см,регулируемый угол поворота 40-360°</t>
  </si>
  <si>
    <t>5004 PC-R</t>
  </si>
  <si>
    <t>Y74007</t>
  </si>
  <si>
    <t xml:space="preserve">Роторный ороситель для малых и средних площадей. Выдвижная часть 10см,регулируемый угол поворота 40-360°. </t>
  </si>
  <si>
    <t>5004 PL-PC-S</t>
  </si>
  <si>
    <t>Y65750SS</t>
  </si>
  <si>
    <t>Роторный ороситель для малых и средних площадей. Выдвижная часть 10см, полный круг и регулируемый угол поворота 40-360°, со встроенным регулятором давления PRS, клапаном SAM, и стальным штоком</t>
  </si>
  <si>
    <t>ROTORTOOL</t>
  </si>
  <si>
    <t>Y05100</t>
  </si>
  <si>
    <t>Отвертка для ротора 5000</t>
  </si>
  <si>
    <t>5000 Plus SAM Kit</t>
  </si>
  <si>
    <t>170452</t>
  </si>
  <si>
    <t>SAM комплект для оросителей серии 5000 Plus. Удерживает до 2,1 м. разницы в высоте</t>
  </si>
  <si>
    <t>5505</t>
  </si>
  <si>
    <t>B8250006</t>
  </si>
  <si>
    <t>Ороситель роторный 5505, вход 3/4”, высота штока 12,5 см., функция Memory Arc #6</t>
  </si>
  <si>
    <t>5505 SS</t>
  </si>
  <si>
    <t>B8260006</t>
  </si>
  <si>
    <t>Ороситель роторный 5505, вход 3/4”, высота штока 12,5 см., функция Memory Arc, стальной шток, форсунка 6</t>
  </si>
  <si>
    <t>2045A-08</t>
  </si>
  <si>
    <t>B0690008</t>
  </si>
  <si>
    <t>Импульсный ороситель для малых площадей, с предустановленной форсункой 08. Регулируемый угол полива</t>
  </si>
  <si>
    <t>205396</t>
  </si>
  <si>
    <t>MAXI-PAW SAM Kit. Антидренажный клапан для ротора 2045A.Выдерживает до 1,8 м. разницы в высоте</t>
  </si>
  <si>
    <t>SBE-050</t>
  </si>
  <si>
    <t>A46010</t>
  </si>
  <si>
    <t>Соединитель угольник штуцер х 1/2" НР</t>
  </si>
  <si>
    <t>SBE-075</t>
  </si>
  <si>
    <t>A46011</t>
  </si>
  <si>
    <t>Соединитель угольник штуцер х 3/4" НР</t>
  </si>
  <si>
    <t>SBA-050</t>
  </si>
  <si>
    <t>A46003</t>
  </si>
  <si>
    <t>Соединитель прямой штуцер х 1/2" НР</t>
  </si>
  <si>
    <t>SBA-075</t>
  </si>
  <si>
    <t>A46005</t>
  </si>
  <si>
    <t>Соединитель прямой штуцер х 3/4" НР</t>
  </si>
  <si>
    <t>SB-CPLG</t>
  </si>
  <si>
    <t>A46006</t>
  </si>
  <si>
    <t>Соединитель прямой 2 х штуцер</t>
  </si>
  <si>
    <t>SB-TEE</t>
  </si>
  <si>
    <t>A46004</t>
  </si>
  <si>
    <t>Соединитель тройник 3 х штуцер</t>
  </si>
  <si>
    <t>SPXFLEX30</t>
  </si>
  <si>
    <t>A82060</t>
  </si>
  <si>
    <t>Сверх-гибкая ПЭ труба для отводов 12,5мм, бухта 30м</t>
  </si>
  <si>
    <t>SPXFLEX100</t>
  </si>
  <si>
    <t>A82070</t>
  </si>
  <si>
    <t>Сверх-гибкая ПЭ труба для отводов 12,5мм, бухта 100м</t>
  </si>
  <si>
    <t>42064</t>
  </si>
  <si>
    <t>B41866</t>
  </si>
  <si>
    <t>Подъемник-фиксатор для серии Maxi-Paw</t>
  </si>
  <si>
    <t>41017</t>
  </si>
  <si>
    <t>A90917</t>
  </si>
  <si>
    <t>Трубка 41017</t>
  </si>
  <si>
    <t>ACV050</t>
  </si>
  <si>
    <t>Запорный клапан: ½” F x ½” М.</t>
  </si>
  <si>
    <t>ACV075</t>
  </si>
  <si>
    <t>Запорный клапан:  ¾” F x ¾” M.</t>
  </si>
  <si>
    <t>FALCON FC</t>
  </si>
  <si>
    <t>B65311</t>
  </si>
  <si>
    <t>Роторный ороситель для больших площадей, с резиновым ковером, встроенным антидренажным клапаном и форсункой 18. Круговой сектор полива. Без форсунки.</t>
  </si>
  <si>
    <t>FALCON PC</t>
  </si>
  <si>
    <t>B65301</t>
  </si>
  <si>
    <t>Роторный ороситель для больших площадей, с резиновым ковером, встроенным антидренажным клапаном и форсункой 18. Регулируемый угол полива 40-360° Без форсунки.</t>
  </si>
  <si>
    <t>FALCON FC-SS</t>
  </si>
  <si>
    <t>B65811</t>
  </si>
  <si>
    <t xml:space="preserve">Роторный ороситель для больших площадей, с резиновым ковером, встроенным антидренажным клапаном, стальным штоком и форсункой 18. Круговой сектор полива. Без форсунки. </t>
  </si>
  <si>
    <t>FALCON PC-SS</t>
  </si>
  <si>
    <t>B65801</t>
  </si>
  <si>
    <t xml:space="preserve">Роторный ороситель для больших площадей, с резиновым ковером, встроенным антидренажным клапаном, стальным штыком и форсункой 18. Без форсунки. Регулируемый угол полива 40-360°. </t>
  </si>
  <si>
    <t>FALCON PC-SS-HS</t>
  </si>
  <si>
    <t>B65841</t>
  </si>
  <si>
    <t xml:space="preserve">Роторный ороситель для больших площадей с высокой скоростью вращения, с резиновым ковером, встроенным антидренажным клапаном, стальным штоком. Без форсунки. Регулируемый угол полива 40-360°. </t>
  </si>
  <si>
    <t>8005</t>
  </si>
  <si>
    <t>B8120018</t>
  </si>
  <si>
    <t xml:space="preserve">Роторный ороситель для больших площадей, с резиновым ковером, встроенным антидренажным клапаном, системой регулировки Memory Arc и форсункой 18. </t>
  </si>
  <si>
    <t>8005-SS</t>
  </si>
  <si>
    <t>B8140018</t>
  </si>
  <si>
    <t xml:space="preserve">Роторный ороситель для больших площадей, с резиновым ковером, встроенным антидренажным клапаном, стальным штоком, системой регулировки Memory Arc и форсункой 18. </t>
  </si>
  <si>
    <t>900E</t>
  </si>
  <si>
    <t>GRE1518XX</t>
  </si>
  <si>
    <t>Роторный ороситель для больших спортивных площадей, полный круг, стандартная форсунка 60</t>
  </si>
  <si>
    <t>4</t>
  </si>
  <si>
    <t>950E</t>
  </si>
  <si>
    <t>GRE5518XX</t>
  </si>
  <si>
    <t>Роторный ороситель для больших спортивных площадей, регулируемый сектор, cтандартная форсунка 28</t>
  </si>
  <si>
    <t>213904</t>
  </si>
  <si>
    <t>Комплект форсунок к оросителю Eagle 900 №44-48</t>
  </si>
  <si>
    <t>213905</t>
  </si>
  <si>
    <t>Комплект форсунок к оросителю Eagle 900 №52-64</t>
  </si>
  <si>
    <t>211967</t>
  </si>
  <si>
    <t>Кожух для форсунки к оросителю Eagle 900</t>
  </si>
  <si>
    <t>1</t>
  </si>
  <si>
    <t>213900-хх</t>
  </si>
  <si>
    <t>213900-XX</t>
  </si>
  <si>
    <t>Комплект форсунок к оросителю Eagle 900 №44, 48, 52, 56, 60, 64</t>
  </si>
  <si>
    <t>212822</t>
  </si>
  <si>
    <t>Кожух для форсунки к оросителю Eagle 950</t>
  </si>
  <si>
    <t>900 RC</t>
  </si>
  <si>
    <t>212553</t>
  </si>
  <si>
    <t>Резиновая крышка для ротора EAGLE™ 900</t>
  </si>
  <si>
    <t>950 RC</t>
  </si>
  <si>
    <t>212554</t>
  </si>
  <si>
    <t>Резиновая крышка для ротора EAGLE™ 950</t>
  </si>
  <si>
    <t>ARTGR</t>
  </si>
  <si>
    <t>B99500</t>
  </si>
  <si>
    <t>Крышка с искусственной травой для роторов EAGLE™ 900/950</t>
  </si>
  <si>
    <t>SJ-12-100-22</t>
  </si>
  <si>
    <t>JB000022</t>
  </si>
  <si>
    <t>Шарнирный соединитель для оросителей BSP/BSP, с наружней резьбой 1", длина 30,5 см</t>
  </si>
  <si>
    <t>15</t>
  </si>
  <si>
    <t>SJ-18-100-22</t>
  </si>
  <si>
    <t>JC000022</t>
  </si>
  <si>
    <t>Шарнирный соединитель для оросителей BSP/BSP, с наружней резьбой 1", длина 45,7см</t>
  </si>
  <si>
    <t>SJ-12-150-23</t>
  </si>
  <si>
    <t>JH000023</t>
  </si>
  <si>
    <t>Шарнирный соединитель для оросителей BSP/ACME, с наружней резьбой 1,5", длина 30, 5 см</t>
  </si>
  <si>
    <t>SJ-18-150-23</t>
  </si>
  <si>
    <t>JI000023</t>
  </si>
  <si>
    <t>Шарнирный соединитель для оросителей BSP/ACME, с наружней резьбой 1,5", длина 45,7см</t>
  </si>
  <si>
    <t>21337103</t>
  </si>
  <si>
    <t>Переходник c 1,5” BSP ВР на 1,5” АСМЕ  НР</t>
  </si>
  <si>
    <t>Трубка Пито для измерения давления на форсунке</t>
  </si>
  <si>
    <t>VT-DR</t>
  </si>
  <si>
    <t>B41700</t>
  </si>
  <si>
    <t>Инструмент установки клапана для EAGLE™ 900/950</t>
  </si>
  <si>
    <t>SRP</t>
  </si>
  <si>
    <t>D02203</t>
  </si>
  <si>
    <t>Кольцевые плоскогубцы для EAGLE™ 900/950</t>
  </si>
  <si>
    <t>IS-TSRS</t>
  </si>
  <si>
    <t>D02237</t>
  </si>
  <si>
    <t>Монтажная втулка для снятия фильтра на оросителях серии Eagle</t>
  </si>
  <si>
    <t>EGL-SVK</t>
  </si>
  <si>
    <t>B41720</t>
  </si>
  <si>
    <t>Ключ многофункциональный для  оросителей серии Eagle</t>
  </si>
  <si>
    <t>DR-SVK-7</t>
  </si>
  <si>
    <t>D02215</t>
  </si>
  <si>
    <t>Ключ селекторный для роторов EAGLE™ 900</t>
  </si>
  <si>
    <t>LF-800-XX-YY</t>
  </si>
  <si>
    <t>A85101A-xxyy</t>
  </si>
  <si>
    <t>Ороситель LF-1200, расход воды 175-310 л/час, радиус орошения 7,0 - 10,0 м ХХ-дефлектор (06,09,12, 15), YY-номер форсунки (50, 05(5/64"), 44)</t>
  </si>
  <si>
    <t>LF-1200-XX-YY</t>
  </si>
  <si>
    <t>A85001B-XXYY</t>
  </si>
  <si>
    <t>Ороситель LF-1200, расход воды 266-454 л/час, радиус орошения 7,5 - 11,0 м ХХ-дефлектор (06,12,17,21), YY-номер форсунки (05(5/64"), 44, 06(3/32"), 38, 30)</t>
  </si>
  <si>
    <t>LF-2400-XX-YY</t>
  </si>
  <si>
    <t>A85201C-XXYY</t>
  </si>
  <si>
    <t>Ороситель LF-2400, расход воды 420-913 л/час, радиус орошения 8,8 - 13,7 м ХХ-дефлектор (10,15,22), YY-номер форсунки (30, 08(1/8"), 29, 09(9/64"))</t>
  </si>
  <si>
    <t>LF-GUARD</t>
  </si>
  <si>
    <t>118366</t>
  </si>
  <si>
    <t>Ограничитель сектора полива до 180</t>
  </si>
  <si>
    <t>64</t>
  </si>
  <si>
    <t>LFN-XX</t>
  </si>
  <si>
    <t>11809807</t>
  </si>
  <si>
    <t>Форсунка для оросителей LF</t>
  </si>
  <si>
    <t>1200</t>
  </si>
  <si>
    <t>LFD-XX</t>
  </si>
  <si>
    <t>118601</t>
  </si>
  <si>
    <t>Дефлектор для оросиетелей LF</t>
  </si>
  <si>
    <t>44</t>
  </si>
  <si>
    <t>46H Less</t>
  </si>
  <si>
    <t>L46000</t>
  </si>
  <si>
    <t>46 H Пластмассовый дождеватель, без форсунки,наконечника, без заглушки</t>
  </si>
  <si>
    <t>N-46-xx</t>
  </si>
  <si>
    <t>71P0000210</t>
  </si>
  <si>
    <t>Форсунки в ассортименте 06, 08, 10, 11, 12, 13, 14</t>
  </si>
  <si>
    <t>N-46-00</t>
  </si>
  <si>
    <t>71P00001</t>
  </si>
  <si>
    <t>Заглушка черная</t>
  </si>
  <si>
    <t>2045PJ-08</t>
  </si>
  <si>
    <t>B4600008</t>
  </si>
  <si>
    <t xml:space="preserve"> Ороситель с полным/регулируемый сектор Maxi-Bird с форсункой 8</t>
  </si>
  <si>
    <t>25BPJ-FP-ADJ-DA-TNT-10</t>
  </si>
  <si>
    <t>A3440310</t>
  </si>
  <si>
    <t>Импульсный ороситель 25BPJ-FP-ADJ-DA-TNT-10, круговой и с регулиуемым сектором полива, с предустановленной форсункой 10,</t>
  </si>
  <si>
    <t>106160-XX</t>
  </si>
  <si>
    <t xml:space="preserve">Форсунка для серии 25BPJ-TNT (9, 10)  Угол траектории 25°. </t>
  </si>
  <si>
    <t>65PJ-TNT Less</t>
  </si>
  <si>
    <t>AG2101</t>
  </si>
  <si>
    <t>Импульсный ороситель 65PJ-TNT Less, круговой и с регулируемым сектором полива, без форсунки,</t>
  </si>
  <si>
    <t>100382-XX</t>
  </si>
  <si>
    <t>Форсунка для 65PJ-TNT (14, 16, 18, 20, 22, 24)</t>
  </si>
  <si>
    <t>85EWHD Less</t>
  </si>
  <si>
    <t>A23654</t>
  </si>
  <si>
    <t>Импульсный ороситель 85EWHD Less, круговой и с регулируемым сектором полива, без форсунки</t>
  </si>
  <si>
    <t>2</t>
  </si>
  <si>
    <t>103043-XX</t>
  </si>
  <si>
    <t>Форсунка для 85EWHD (22, 24, 26, 28, 30, 32, 34, 36, 40, 44)</t>
  </si>
  <si>
    <t>LAN-14</t>
  </si>
  <si>
    <t>10022614</t>
  </si>
  <si>
    <t>Форсунка-разбрызгиватель 5,6 мм, 20°</t>
  </si>
  <si>
    <t>TR-4-90</t>
  </si>
  <si>
    <t>Самoходная дождевальная установка на четырех колесах; длина кабеля: 90м. Без оросителя и покрытия</t>
  </si>
  <si>
    <t>TR-4-135</t>
  </si>
  <si>
    <t>Самоходная дождевальная установка на четырех колесах; длина кабеля: 135м. Без оросителя и покрытия</t>
  </si>
  <si>
    <t>SR2005</t>
  </si>
  <si>
    <t>L10065</t>
  </si>
  <si>
    <t>Водяная пушка,регулируемый угол поворотa 40 - 360°, 3"</t>
  </si>
  <si>
    <t>L00250</t>
  </si>
  <si>
    <t>Комплект из 6 пластиковых конических форсунок для SR2005 (21, 23, 26, 28, 30, 33 мм). Радиус 44 - 60,5 м. Давление 4 - 6,5 бар.</t>
  </si>
  <si>
    <t>40</t>
  </si>
  <si>
    <t>SR3003</t>
  </si>
  <si>
    <t>L103003</t>
  </si>
  <si>
    <t>Водяная пушка, регулируемый угол поворота 40 - 360°,  2"</t>
  </si>
  <si>
    <t>L003003</t>
  </si>
  <si>
    <t>Комплект из 6 пластиковых конических форсунок для SR3003 (14, 16, 18, 20, 22, 24 мм). Радиус 32 - 53 м. Давление 3 - 6 бар.</t>
  </si>
  <si>
    <t>71P50545</t>
  </si>
  <si>
    <t>Адаптер фланец 2" х 2"ВР для SR-3003</t>
  </si>
  <si>
    <t>1005M-DC LESS</t>
  </si>
  <si>
    <t>L10055</t>
  </si>
  <si>
    <t>1005М-DC,фланец 3", траектория 43°, без форсунки</t>
  </si>
  <si>
    <t>DC-02</t>
  </si>
  <si>
    <t>7110218902</t>
  </si>
  <si>
    <t xml:space="preserve">Алюминиевая форсунка 0,79” (20,07 мм) </t>
  </si>
  <si>
    <t>DC-03</t>
  </si>
  <si>
    <t>7110218903</t>
  </si>
  <si>
    <t xml:space="preserve">Алюминиевая форсунка 0,89” (22,61 мм) </t>
  </si>
  <si>
    <t>DC-04</t>
  </si>
  <si>
    <t>7110218904</t>
  </si>
  <si>
    <t xml:space="preserve">Алюминиевая форсунка 0,99” (25,15 мм) </t>
  </si>
  <si>
    <t>DC-05</t>
  </si>
  <si>
    <t>7110218905</t>
  </si>
  <si>
    <t xml:space="preserve">Алюминиевая форсунка 1,09” (27,69 мм) </t>
  </si>
  <si>
    <t>DC-06</t>
  </si>
  <si>
    <t>7110218906</t>
  </si>
  <si>
    <t xml:space="preserve">Алюминиевая форсунка 1,19” (30,23 мм) </t>
  </si>
  <si>
    <t>DC-07</t>
  </si>
  <si>
    <t>7110218907</t>
  </si>
  <si>
    <t xml:space="preserve">Алюминиевая форсунка 1,29” (32,77 мм) </t>
  </si>
  <si>
    <t>LFV075</t>
  </si>
  <si>
    <t>X12100</t>
  </si>
  <si>
    <t>Клапан электромагнитный с низким расходом,</t>
  </si>
  <si>
    <t>LFV075-9V</t>
  </si>
  <si>
    <t>X12105</t>
  </si>
  <si>
    <t>Клапан электромагнитный с низким расходом, соленоид 9 В</t>
  </si>
  <si>
    <t>100-HV</t>
  </si>
  <si>
    <t>H01000</t>
  </si>
  <si>
    <t xml:space="preserve">Клапан электромагнитный, 1" ВР, 24 В. </t>
  </si>
  <si>
    <t>100-HV-MM</t>
  </si>
  <si>
    <t>H05000</t>
  </si>
  <si>
    <t>Клапан электромагнитный, 1" НР, 24 В</t>
  </si>
  <si>
    <t>100-HVF</t>
  </si>
  <si>
    <t>H01010</t>
  </si>
  <si>
    <t>Клапан электромагнитный с регулировкой потока воды, 1" внутреннее резьбовое соединение, 24 В</t>
  </si>
  <si>
    <t>100-JTV</t>
  </si>
  <si>
    <t>W01000</t>
  </si>
  <si>
    <t>Клапан электромагнитный, 1" ВР, 24 В. Верхняя часть на резьбовом соединении</t>
  </si>
  <si>
    <t>100-JTV 9V</t>
  </si>
  <si>
    <t>W01040</t>
  </si>
  <si>
    <t>Клапан электромагнитный, 1" ВР, 9 В. Верхняя часть на резьбовом соединении</t>
  </si>
  <si>
    <t>100-JTV-MM</t>
  </si>
  <si>
    <t>W05000</t>
  </si>
  <si>
    <t>075-DV</t>
  </si>
  <si>
    <t>B72110</t>
  </si>
  <si>
    <t>Клапан электромагнитный, 3/4" ВР, 24 В</t>
  </si>
  <si>
    <t>100-DV</t>
  </si>
  <si>
    <t>B70211</t>
  </si>
  <si>
    <t>Клапан электромагнитный, 1" ВР, 24 В</t>
  </si>
  <si>
    <t>100-DV 9V</t>
  </si>
  <si>
    <t>B70240</t>
  </si>
  <si>
    <t>Клапан электромагнитный, 1" ВР, 9 В</t>
  </si>
  <si>
    <t>100-DV-MM</t>
  </si>
  <si>
    <t>B70500</t>
  </si>
  <si>
    <t>100-DV-MM 9V</t>
  </si>
  <si>
    <t>B70540</t>
  </si>
  <si>
    <t>Клапан электромагнитный, 1" НР, 9 В</t>
  </si>
  <si>
    <t>100-DVF</t>
  </si>
  <si>
    <t>B70311</t>
  </si>
  <si>
    <t>100-PGA</t>
  </si>
  <si>
    <t>B31410</t>
  </si>
  <si>
    <t>Клапан электромагнитный, 24 В. Внутренее резьбовое соединение 1". С регулятором водного потока.</t>
  </si>
  <si>
    <t>100-PGA 9V</t>
  </si>
  <si>
    <t>B31440</t>
  </si>
  <si>
    <t>Клапан электомагнитный 100-PGA, соленоид 9 В</t>
  </si>
  <si>
    <t>150-PGA</t>
  </si>
  <si>
    <t>B31510</t>
  </si>
  <si>
    <t xml:space="preserve">Клапан электромагнитный, 24 В. Внутренее резьбовое соединение 1,5". С регулятором водного потока. </t>
  </si>
  <si>
    <t>150-PGA 9V</t>
  </si>
  <si>
    <t>B31540</t>
  </si>
  <si>
    <t>Клапан электромагнитный 150-PGA, соленоид 9 В</t>
  </si>
  <si>
    <t>200-PGA</t>
  </si>
  <si>
    <t>B31610</t>
  </si>
  <si>
    <t xml:space="preserve">Клапан электромагнитный, 24 В. Внутренее резьбовое соединение 2". С регулятором водного потока. </t>
  </si>
  <si>
    <t>200-PGA 9V</t>
  </si>
  <si>
    <t>B31640</t>
  </si>
  <si>
    <t>Клапан электромагнитный 200-PGA, соленоид 9 В</t>
  </si>
  <si>
    <t>100-PEB</t>
  </si>
  <si>
    <t>B34073</t>
  </si>
  <si>
    <t xml:space="preserve">Электромагнитный клапан, нейлоновый корпус, 1", резьба BSP, с вентилем, </t>
  </si>
  <si>
    <t>150-PEB</t>
  </si>
  <si>
    <t>B34083</t>
  </si>
  <si>
    <t>Электромагнитный клапан, нейлоновый корпус, 1 1/2", резьба BSP, с вентилем</t>
  </si>
  <si>
    <t>200-PEB</t>
  </si>
  <si>
    <t>B34093</t>
  </si>
  <si>
    <t>Электромагнитный клапан, нейлоновый корпус, 2", резьба BSP, с вентилем</t>
  </si>
  <si>
    <t>100-PESB</t>
  </si>
  <si>
    <t>B37073</t>
  </si>
  <si>
    <t>Клапан электромагнитный для систем орошения парков и спортполей. Ручное внутренее стравливание. Расход: 0,06-9,0 м3/час. Соединение: 1" ВР</t>
  </si>
  <si>
    <t>150-PESB</t>
  </si>
  <si>
    <t>B37083</t>
  </si>
  <si>
    <t>Клапан электромагнитный для систем орошения парков и спортполей. Ручное внутренее стравливание. Расход: 6-33,0 м3/час.  Соединение: 1.5" ВР</t>
  </si>
  <si>
    <t>200-PESB</t>
  </si>
  <si>
    <t>B37102</t>
  </si>
  <si>
    <t>Клапан электромагнитный для систем орошения парков и спортполей. Ручное внутренее стравливание. Расход: 18-45,0 м3/час.  Соединение: 2" ВР</t>
  </si>
  <si>
    <t>300-BPE</t>
  </si>
  <si>
    <t>B38313</t>
  </si>
  <si>
    <t>Электромагнитный клапан, сфера/угл., 3", резьба BSP, с вентилем</t>
  </si>
  <si>
    <t>300-BPES</t>
  </si>
  <si>
    <t>B38213</t>
  </si>
  <si>
    <t>Клапан электромагнитный для систем орошения парков и спортполей. Корпус из латуни. Ручное внутренее стравливание. Соединение: 3" ВР</t>
  </si>
  <si>
    <t>BER310023</t>
  </si>
  <si>
    <t xml:space="preserve">3 " Пластиковый клапан </t>
  </si>
  <si>
    <t>P-33</t>
  </si>
  <si>
    <t>LP3300</t>
  </si>
  <si>
    <t>Клапан быстрого доступа, 3/4" наружнее резьбовое соединение. Пластик</t>
  </si>
  <si>
    <t>P-33DK</t>
  </si>
  <si>
    <t>LP3310</t>
  </si>
  <si>
    <t>Ключ для клапана быстрого доступа Р-33, 3/4" внутренее резьбовое соединение</t>
  </si>
  <si>
    <t>PSH-O</t>
  </si>
  <si>
    <t>LP4100</t>
  </si>
  <si>
    <t>Пластиковый угольный фитинг для Р-33DK. 3/4" внутренее резьбовое соединение х 3/4" наружнее резьбовое соединение</t>
  </si>
  <si>
    <t>5LRC-BSP</t>
  </si>
  <si>
    <t>B12806</t>
  </si>
  <si>
    <t>Клапан быстрого доступа бронзовый. Внутренее резьбовое соединение 1", с резиновой крышкой</t>
  </si>
  <si>
    <t>7</t>
  </si>
  <si>
    <t>2049</t>
  </si>
  <si>
    <t>D06401</t>
  </si>
  <si>
    <t>Ключ для крышки 5LRS-BSP/ VB 1419U</t>
  </si>
  <si>
    <t>55K-1-BSP</t>
  </si>
  <si>
    <t>B13401</t>
  </si>
  <si>
    <t>Ключ для 5RC-BSP/ 5LRS-BSP. Наружнее резьбовое соединение 1"</t>
  </si>
  <si>
    <t>SH-2-BSP</t>
  </si>
  <si>
    <t>B40103</t>
  </si>
  <si>
    <t>Угольный фиттинг для 55К-1</t>
  </si>
  <si>
    <t>30</t>
  </si>
  <si>
    <t>PRS-Dial</t>
  </si>
  <si>
    <t>B33135</t>
  </si>
  <si>
    <t>Регулятор давления для клапанов серий PGA, PEB, PESB, BPE, BPES</t>
  </si>
  <si>
    <t>MTT-100</t>
  </si>
  <si>
    <t>L06300</t>
  </si>
  <si>
    <t>Тройник для установки эл/маг клапанов. 1"НР х 1"НР (с уплотнительным кольцом) х 1"ВР</t>
  </si>
  <si>
    <t>TBOSADAPP</t>
  </si>
  <si>
    <t>K80510</t>
  </si>
  <si>
    <t>TBOS соленоид адаптер</t>
  </si>
  <si>
    <t>16</t>
  </si>
  <si>
    <t>16A-FDV</t>
  </si>
  <si>
    <t>B40475</t>
  </si>
  <si>
    <t>Автоматический дренажный клапан с фильтром, 1/2" НР</t>
  </si>
  <si>
    <t>175</t>
  </si>
  <si>
    <t>WIRE STRIPPER</t>
  </si>
  <si>
    <t>MW9999</t>
  </si>
  <si>
    <t>Инструмент для снятия изоляции</t>
  </si>
  <si>
    <t>RB1201-010</t>
  </si>
  <si>
    <t>V54262</t>
  </si>
  <si>
    <t>Т-образный фитинг 1’’ ВР X 1’’ ВР поворотное соединение X муфта 1’’ НР</t>
  </si>
  <si>
    <t>25</t>
  </si>
  <si>
    <t>RB1201-210</t>
  </si>
  <si>
    <t>V54263</t>
  </si>
  <si>
    <t>Муфта 1’’ ВР X 2 поворотных соединения 1’’ ВР X муфта 1’’ НР</t>
  </si>
  <si>
    <t>RB1201-310</t>
  </si>
  <si>
    <t>V54264</t>
  </si>
  <si>
    <t>Коллектор с 1" НР, 3 поворотных соединения 1’’ ВР X муфта 1’’ НР</t>
  </si>
  <si>
    <t>RB1201-410</t>
  </si>
  <si>
    <t>V54265</t>
  </si>
  <si>
    <t>Коллектор с 1" НР, 4 поворотных соединения 1’’ ВР X муфта 1’’ НР</t>
  </si>
  <si>
    <t>RB1206-010</t>
  </si>
  <si>
    <t>V54268</t>
  </si>
  <si>
    <t>Угловой фитинг 1’’ НР X поворотное соединение 1’’ ВР</t>
  </si>
  <si>
    <t>RB1212-010</t>
  </si>
  <si>
    <t>V54269</t>
  </si>
  <si>
    <t>угловой фитинг 1’’ ВР X поворотное соединение 1’’ ВР</t>
  </si>
  <si>
    <t>RB1234-010</t>
  </si>
  <si>
    <t>V54272</t>
  </si>
  <si>
    <t>Адаптер 1"</t>
  </si>
  <si>
    <t>RB1203-010</t>
  </si>
  <si>
    <t>V54266</t>
  </si>
  <si>
    <t xml:space="preserve"> Т-образный фитинг с 2 поворотными соединениями 1’’ ВР X муфта 1’’ ВР</t>
  </si>
  <si>
    <t>RB1220-010</t>
  </si>
  <si>
    <t>V54270</t>
  </si>
  <si>
    <t>Крестовой соединитель 1’’ ВР X 1’’ ВР поворотное соединение X 1’’  ВР поворотное соединение X муфта 1’’ НР</t>
  </si>
  <si>
    <t>RB1239-131</t>
  </si>
  <si>
    <t>V54277</t>
  </si>
  <si>
    <t>Переходник  1’’ НР X муфта ¾’’ ВР</t>
  </si>
  <si>
    <t>RB1282-010</t>
  </si>
  <si>
    <t>V54278</t>
  </si>
  <si>
    <t>Переходник  1’’ НР X муфта 1’’ НР</t>
  </si>
  <si>
    <t>RB1282-131</t>
  </si>
  <si>
    <t>V54279</t>
  </si>
  <si>
    <t>Переходник 1’’ НР X муфта ¾’’ НР</t>
  </si>
  <si>
    <t>RB1301-010</t>
  </si>
  <si>
    <t>V54281</t>
  </si>
  <si>
    <t xml:space="preserve"> Т-образный фитинг 1’’ ВР  X 1’’ НР поворотное соединение X муфта 1’’ НР</t>
  </si>
  <si>
    <t>RB1301-210</t>
  </si>
  <si>
    <t>V54282</t>
  </si>
  <si>
    <t>Муфта 1’’ ВР X 2 поворотных соединения 1’’ НР  X муфта 1’’ НР</t>
  </si>
  <si>
    <t>RB1301-310</t>
  </si>
  <si>
    <t>V54283</t>
  </si>
  <si>
    <t>Коллектор с 3 выходами 1’’ ВР X 3 поворотных соединения 1’’ НР X муфта 1’’ НР</t>
  </si>
  <si>
    <t>RB1301-410</t>
  </si>
  <si>
    <t>V54284</t>
  </si>
  <si>
    <t>Коллектор с 4 выходами 1’’ ВР X 4 поворотных соединения 1’’ НР X муфта 1’’ НР</t>
  </si>
  <si>
    <t>RB1306-010</t>
  </si>
  <si>
    <t>V54287</t>
  </si>
  <si>
    <t>Угловой фитинг 1’’ НР X поворотное соединение 1’’ НР</t>
  </si>
  <si>
    <t>RB1312-010</t>
  </si>
  <si>
    <t>V54288</t>
  </si>
  <si>
    <t>Угловой фитинг 1’’ ВР X поворотное соединение 1’’ НР</t>
  </si>
  <si>
    <t>RB1303-010</t>
  </si>
  <si>
    <t>V54285</t>
  </si>
  <si>
    <t>Т-образный фитинг с 2 поворотными соединениями 1’’ НР X муфта 1’’ ВР</t>
  </si>
  <si>
    <t>RB1320-010</t>
  </si>
  <si>
    <t>V54289</t>
  </si>
  <si>
    <t>Крестовой соединитель 1’’ ВР X 2 поворотных соединения 1’’ НР X муфта 1’’ НР</t>
  </si>
  <si>
    <t>RB1330-010</t>
  </si>
  <si>
    <t>V54305</t>
  </si>
  <si>
    <t>Соединительный фитинг 1’’ ВР X соединение 1’’ ВР</t>
  </si>
  <si>
    <t>RB1330-131</t>
  </si>
  <si>
    <t>V54306</t>
  </si>
  <si>
    <t>Соединительный фитинг 1’’ ВР X соединение ¾’’ ВР</t>
  </si>
  <si>
    <t>RB1348-010</t>
  </si>
  <si>
    <t>V54280</t>
  </si>
  <si>
    <t xml:space="preserve">Крышка 1’’ ВР </t>
  </si>
  <si>
    <t>DBM</t>
  </si>
  <si>
    <t>L62000</t>
  </si>
  <si>
    <t xml:space="preserve">Коннектор для 3-х проводов до 1,5мм2, с изоляционной пастой </t>
  </si>
  <si>
    <t>KING</t>
  </si>
  <si>
    <t>L63000</t>
  </si>
  <si>
    <t xml:space="preserve">Коннектор для 3-х проводов до 1,5мм2 или 2х2,5мм2 </t>
  </si>
  <si>
    <t>2000</t>
  </si>
  <si>
    <t>DB-series</t>
  </si>
  <si>
    <t>DB0025</t>
  </si>
  <si>
    <t xml:space="preserve">Коннектор для 3-х проводов до 4мм2, с изоляционной пастой </t>
  </si>
  <si>
    <t>DBRY-6</t>
  </si>
  <si>
    <t>L65000</t>
  </si>
  <si>
    <t>Коннектор для 3-х проводов до 4мм2 , с изоляционной пастой</t>
  </si>
  <si>
    <t>IRRICABLE 3/75</t>
  </si>
  <si>
    <t>C03075</t>
  </si>
  <si>
    <t>Иррикабель 3-х жильный, 75 м бухта</t>
  </si>
  <si>
    <t>IRRICABLE 5/75</t>
  </si>
  <si>
    <t>C05075</t>
  </si>
  <si>
    <t>Иррикабель 5-и жильный, 75 м бухта.</t>
  </si>
  <si>
    <t>IRRICABLE 7/75</t>
  </si>
  <si>
    <t>C07075</t>
  </si>
  <si>
    <t>Иррикабель 7-и жильный, 75 м бухта.</t>
  </si>
  <si>
    <t>IRRICABLE 9/75</t>
  </si>
  <si>
    <t>C09075</t>
  </si>
  <si>
    <t>Иррикабель 9-и жильный, 75 м бухта.</t>
  </si>
  <si>
    <t>IRRICABLE 13/75</t>
  </si>
  <si>
    <t>C13075</t>
  </si>
  <si>
    <t>Иррикабель 13-и жильный, 75 м бухта.</t>
  </si>
  <si>
    <t>SI 115</t>
  </si>
  <si>
    <t>C011530500</t>
  </si>
  <si>
    <t>Кабель с PE изоляцией 1х1,5 мм2, 500м бухта</t>
  </si>
  <si>
    <t>DI 115</t>
  </si>
  <si>
    <t>C0115240500</t>
  </si>
  <si>
    <t>Кабель с двойной изоляцией 1х1,5 мм2, 500м бухта</t>
  </si>
  <si>
    <t>DECODER CABLE</t>
  </si>
  <si>
    <t>MW0501</t>
  </si>
  <si>
    <t>Кабель для декодерных систем, 2х2,5 мм2, двойная изоляция, 500 м бухта, внешний диаметр 11 мм</t>
  </si>
  <si>
    <t xml:space="preserve"> SYSTEM CABLE</t>
  </si>
  <si>
    <t>CG0501</t>
  </si>
  <si>
    <t>Зеленый кабель, 2х2,5 мм2, двойная изоляция, 500 м бухта, внешний диаметр 8,4 мм</t>
  </si>
  <si>
    <t>VBA17186</t>
  </si>
  <si>
    <t>Круглый оросительный гидрант со встроенным краном 3/4"</t>
  </si>
  <si>
    <t>VBA02672</t>
  </si>
  <si>
    <t>Клапанный короб круглый с крышкой: ДВ х ДН х В = 16х20х24 см</t>
  </si>
  <si>
    <t>VBA02673</t>
  </si>
  <si>
    <t>Клапанный короб круглый с крышкой: ШВ х ШН х В = 25,4х26х33,5 см.</t>
  </si>
  <si>
    <t>126</t>
  </si>
  <si>
    <t>VBA02674</t>
  </si>
  <si>
    <t>Клапанный бокс квадратный с крышкой и болтом, ДхШхВ = 49х34х31 см.</t>
  </si>
  <si>
    <t>66</t>
  </si>
  <si>
    <t>VBA02675</t>
  </si>
  <si>
    <t>Клапанный короб квадратный с крышкой и болтом. ДхШхВ = 64х47,5х31 см.</t>
  </si>
  <si>
    <t>VBA02676</t>
  </si>
  <si>
    <t>Дополнительная надстройка для VBA02674. ДхШхВ = 39.5 х 27 х 18 cм</t>
  </si>
  <si>
    <t>96</t>
  </si>
  <si>
    <t>VBA07777</t>
  </si>
  <si>
    <t>Дополнительная надстройка для VBA02675. ДхШхВ = 55 х 38 х 19 cм</t>
  </si>
  <si>
    <t>VBA02674C</t>
  </si>
  <si>
    <t>Крышка для бокса VBA02674</t>
  </si>
  <si>
    <t>VBA02675C</t>
  </si>
  <si>
    <t>Крышка для клапанного бокса VBA 02675</t>
  </si>
  <si>
    <t>VB-7RND</t>
  </si>
  <si>
    <t>A11480</t>
  </si>
  <si>
    <t xml:space="preserve">7” круглые черные боксы VB с зеленой крышкой, диаметр 18 см  </t>
  </si>
  <si>
    <t>192</t>
  </si>
  <si>
    <t>VB-10RND-H</t>
  </si>
  <si>
    <t>A11458</t>
  </si>
  <si>
    <t xml:space="preserve">10” круглые черные боксы VB ,с зеленой крышкой, диаметр 27 см   </t>
  </si>
  <si>
    <t>99</t>
  </si>
  <si>
    <t>VB-STD-H</t>
  </si>
  <si>
    <t>A11408</t>
  </si>
  <si>
    <t xml:space="preserve">Стандартный бокс VB, с зеленой крышкой Д59,00см Ш49,00см  В30,70см </t>
  </si>
  <si>
    <t>52</t>
  </si>
  <si>
    <t>VB-JMB-H</t>
  </si>
  <si>
    <t>A11438</t>
  </si>
  <si>
    <t xml:space="preserve">Бокс прямоугольный чёрный Jumbo с зеленой крышкой Д70,10см  Ш53,30см В30,70см </t>
  </si>
  <si>
    <t>VB-SPR-H</t>
  </si>
  <si>
    <t>A61473</t>
  </si>
  <si>
    <t>Бокс прямоугольный чёрный Super Jumbo с зеленой крышкой</t>
  </si>
  <si>
    <t>VB-MAX-H</t>
  </si>
  <si>
    <t>A61483</t>
  </si>
  <si>
    <t>Бокс прямоугольный чёрный Maxi Jumbo с зеленой крышкой</t>
  </si>
  <si>
    <t xml:space="preserve"> VB -STD -6EXT-B</t>
  </si>
  <si>
    <t>A11420</t>
  </si>
  <si>
    <t>Надставка 15 см для стандартного бокса VB-STD-H</t>
  </si>
  <si>
    <t>142</t>
  </si>
  <si>
    <t>VB-JMB-6EXT-B</t>
  </si>
  <si>
    <t>A11445</t>
  </si>
  <si>
    <t>Надставка 15 см для прямоугольного бокса Jumbo</t>
  </si>
  <si>
    <t>VB-10RND-B</t>
  </si>
  <si>
    <t>A11453</t>
  </si>
  <si>
    <t xml:space="preserve">10” круглые черные боксы VB без крышки 27 см         </t>
  </si>
  <si>
    <t>VB-STD-B</t>
  </si>
  <si>
    <t>A11403</t>
  </si>
  <si>
    <t xml:space="preserve">Стандартный бокс VB, без крышки Д59,00см Ш49,00см  В30,70см </t>
  </si>
  <si>
    <t>VB-JMB-B</t>
  </si>
  <si>
    <t>A11433</t>
  </si>
  <si>
    <t xml:space="preserve">Бокс прямоугольный чёрный Jumbo без крышки Д70,10см  Ш53,30см В30,70см </t>
  </si>
  <si>
    <t>VB-10RND-L</t>
  </si>
  <si>
    <t>A11454</t>
  </si>
  <si>
    <t>Крышка к VB-10RND-L</t>
  </si>
  <si>
    <t>VB-STD-L</t>
  </si>
  <si>
    <t>A11404</t>
  </si>
  <si>
    <t>Крышка к VB-STD-L</t>
  </si>
  <si>
    <t>VB-JMB-L</t>
  </si>
  <si>
    <t>A11434</t>
  </si>
  <si>
    <t>Крышка к VB-JMB-L</t>
  </si>
  <si>
    <t>VB-Lock-P  (VB-2000)</t>
  </si>
  <si>
    <t>A11465</t>
  </si>
  <si>
    <t>5 гранный защитный болт для клапанных боксов</t>
  </si>
  <si>
    <t>71P51186</t>
  </si>
  <si>
    <t>Подъемный ключ и отвертка</t>
  </si>
  <si>
    <t>RZX4i</t>
  </si>
  <si>
    <t>F45224</t>
  </si>
  <si>
    <t xml:space="preserve">Контроллер на 4 станции. Внутренний монтаж.  </t>
  </si>
  <si>
    <t>RZX6i</t>
  </si>
  <si>
    <t>F45226</t>
  </si>
  <si>
    <t xml:space="preserve">Контроллер на 6 станций. Внутренний монтаж.  </t>
  </si>
  <si>
    <t>RZX8i</t>
  </si>
  <si>
    <t>F45228</t>
  </si>
  <si>
    <t xml:space="preserve">Контроллер на 8 станций. Внутренний монтаж.  </t>
  </si>
  <si>
    <t>RZX4</t>
  </si>
  <si>
    <t>F45324</t>
  </si>
  <si>
    <t xml:space="preserve">Контроллер на 4 станции. Внешний монтаж.  </t>
  </si>
  <si>
    <t>RZX6</t>
  </si>
  <si>
    <t>F45326</t>
  </si>
  <si>
    <t xml:space="preserve">Контроллер на 6 станции. Внешний монтаж.  </t>
  </si>
  <si>
    <t>RZX8</t>
  </si>
  <si>
    <t>F45328</t>
  </si>
  <si>
    <t xml:space="preserve">Контроллер на 8 станции. Внешний монтаж.  </t>
  </si>
  <si>
    <t>IESP4MEEU</t>
  </si>
  <si>
    <t>F38420</t>
  </si>
  <si>
    <t>Контроллер полупроводниковый гибридный модульный. Расширяемый до 22 станций. Программа по умолчанию.  Добавочная станция для обхода активного датчика. Базовый контроллер на 4 станции.</t>
  </si>
  <si>
    <t>ESP-SM3</t>
  </si>
  <si>
    <t>F38200</t>
  </si>
  <si>
    <t>Расширительный модуль на 3 станции для контроллеров ESP</t>
  </si>
  <si>
    <t>ESP-SM6</t>
  </si>
  <si>
    <t>F38260</t>
  </si>
  <si>
    <t>Расширительный модуль на 6 станций для контроллеров ESP</t>
  </si>
  <si>
    <t>I8LXMEEU</t>
  </si>
  <si>
    <t>F44082</t>
  </si>
  <si>
    <t>Контроллер полупроводниковый ESP-LX, базовая модель на 8 станций. Расширение до 48 станций</t>
  </si>
  <si>
    <t>I12ESPLXMEEU</t>
  </si>
  <si>
    <t>F44122</t>
  </si>
  <si>
    <t>Контроллер полупроводниковый ESP-LX, базовая модель на 12  станций. Расширение до 48 станций</t>
  </si>
  <si>
    <t>ESP-LX-M-SM4</t>
  </si>
  <si>
    <t>F42200</t>
  </si>
  <si>
    <t>Расширительный модуль на 4 станции для контроллера ESP-LX-М</t>
  </si>
  <si>
    <t>ESP-LX-M-SM8</t>
  </si>
  <si>
    <t>F42210</t>
  </si>
  <si>
    <t>Расширительный модуль на 8 станции для контроллера ESP-LX-М</t>
  </si>
  <si>
    <t>ESP-LX-M-SM12</t>
  </si>
  <si>
    <t>F42220</t>
  </si>
  <si>
    <t>Расширительный модуль на 12 станции для контроллера ESP-LX-М</t>
  </si>
  <si>
    <t>IMAGE 2</t>
  </si>
  <si>
    <t>JIMAB2</t>
  </si>
  <si>
    <t>Контроллер микропроцессорный, ЖК-дисплей с функциональными символами, функция тестирования, клемма для стартера насоса, для внутреннего монтажа. 2 станции</t>
  </si>
  <si>
    <t>IMAGE 4</t>
  </si>
  <si>
    <t>JIMAB4</t>
  </si>
  <si>
    <t>Контроллер микропроцессорный, ЖК-дисплей с функциональными символами, функция тестирования,  клемма для стартера насоса, для внутреннего монтажа. 4 станции</t>
  </si>
  <si>
    <t>IMAGE 6</t>
  </si>
  <si>
    <t>JIMAB6</t>
  </si>
  <si>
    <t>Контроллер микропроцессорный, ЖК-дисплей с функциональными символами, функция тестирования, клемма для стартера насоса, для внутреннего монтажа. 6 станций</t>
  </si>
  <si>
    <t>DIALOG+8</t>
  </si>
  <si>
    <t>JDIALPVK8</t>
  </si>
  <si>
    <t>Контроллер микропроцессорный, большой ЖК-дисплей с функциональными символами,. 8 станций</t>
  </si>
  <si>
    <t>DIALEX8</t>
  </si>
  <si>
    <t>JDIALEXVK8</t>
  </si>
  <si>
    <t>Модуль расширения на 8 станций для Dialog+</t>
  </si>
  <si>
    <t>DIALEX24</t>
  </si>
  <si>
    <t>JDIALEXVK24</t>
  </si>
  <si>
    <t>Дополнительный кабинет для Dialog+ (включая 1 модуль расширения на 8 станций).Можно добавлять до 24 станций с дополнительными модулями расширения</t>
  </si>
  <si>
    <t>M22</t>
  </si>
  <si>
    <t>J00M22</t>
  </si>
  <si>
    <t>Выключатель для Dialog +, нормально открытый.</t>
  </si>
  <si>
    <t>RainCheck</t>
  </si>
  <si>
    <t>F30000</t>
  </si>
  <si>
    <t>Полупроводниковый сенсор дождя. Ширина 16,5. Высота 3,7 см.</t>
  </si>
  <si>
    <t>RSD-BEx</t>
  </si>
  <si>
    <t>A61200</t>
  </si>
  <si>
    <t>Сенсор дождя. Дина: 16,5 см. Высота 13,7 см.</t>
  </si>
  <si>
    <t xml:space="preserve">WR2-RFC-868 </t>
  </si>
  <si>
    <t>A553300</t>
  </si>
  <si>
    <t>Датчик дождя с датчиком заморозков. Управление по радиоканалу</t>
  </si>
  <si>
    <t>SMRT-YI</t>
  </si>
  <si>
    <t>A65022</t>
  </si>
  <si>
    <t>Датчик влажности почвы</t>
  </si>
  <si>
    <t>LPVK-12E</t>
  </si>
  <si>
    <t>J00107</t>
  </si>
  <si>
    <t>Блок защиты от скачков напряжения для всех моделей контроллеров Rain Bird. Ширина 8см, Высота 11см.  Длина 19см.</t>
  </si>
  <si>
    <t>IFS100PBSP</t>
  </si>
  <si>
    <t>M80114</t>
  </si>
  <si>
    <t>1" ПВХ счетчик воды с внутренней резьбой</t>
  </si>
  <si>
    <t>IFS150PBSP</t>
  </si>
  <si>
    <t>M80115</t>
  </si>
  <si>
    <t>1 1/2" ПВХ счетчик воды с внутренней резьбой</t>
  </si>
  <si>
    <t>IFS200PBSP</t>
  </si>
  <si>
    <t>M80116</t>
  </si>
  <si>
    <t>2" ПВХ счетчик воды с внутренней резьбой</t>
  </si>
  <si>
    <t>IFS300PBSP</t>
  </si>
  <si>
    <t>M80117</t>
  </si>
  <si>
    <t>3" ПВХ счетчик воды с внутренней резьбой</t>
  </si>
  <si>
    <t>IFS400PFL</t>
  </si>
  <si>
    <t>M80118</t>
  </si>
  <si>
    <t>4" ПВХ счетчик воды с внутренней резьбой</t>
  </si>
  <si>
    <t>1ZEHTMR PSR</t>
  </si>
  <si>
    <t>ZA84004</t>
  </si>
  <si>
    <t>Электронный таймер с клапаном на кран</t>
  </si>
  <si>
    <t>WP-1</t>
  </si>
  <si>
    <t>J9VP01</t>
  </si>
  <si>
    <t>Контроллер на 1 станцию</t>
  </si>
  <si>
    <t>WP1-AG</t>
  </si>
  <si>
    <t>JWP1AG</t>
  </si>
  <si>
    <t>Контроллер на 1 станцию с расширенным програмированием.</t>
  </si>
  <si>
    <t>WP1 JTV KIT</t>
  </si>
  <si>
    <t>JWP1KIT</t>
  </si>
  <si>
    <t>Контроллер на 1 станцию с клапаном JTV и соленоидом</t>
  </si>
  <si>
    <t>BAT9AL</t>
  </si>
  <si>
    <t>9 В Батарея</t>
  </si>
  <si>
    <t>LU3100</t>
  </si>
  <si>
    <t>Соленоид</t>
  </si>
  <si>
    <t>WP-2</t>
  </si>
  <si>
    <t>JWP002</t>
  </si>
  <si>
    <t>Контроллер на 2 станции</t>
  </si>
  <si>
    <t>WP-4</t>
  </si>
  <si>
    <t>JWP004</t>
  </si>
  <si>
    <t>Контроллер на 4 станции</t>
  </si>
  <si>
    <t>WP-6</t>
  </si>
  <si>
    <t>JWP006</t>
  </si>
  <si>
    <t>Контроллер на 6 станций</t>
  </si>
  <si>
    <t>WP-8</t>
  </si>
  <si>
    <t>JWP008</t>
  </si>
  <si>
    <t>Контроллер на 8 станций</t>
  </si>
  <si>
    <t>TBOS2 FT EU</t>
  </si>
  <si>
    <t>F48220</t>
  </si>
  <si>
    <t xml:space="preserve">TBOSII полевой передатчик (радио и инфракрасный) </t>
  </si>
  <si>
    <t>TBOS2CM1</t>
  </si>
  <si>
    <t>F48221</t>
  </si>
  <si>
    <t>Блок управления TBOS: 1 станция</t>
  </si>
  <si>
    <t>TBOS2CM2</t>
  </si>
  <si>
    <t>F48222</t>
  </si>
  <si>
    <t>Блок управления TBOS: 2 станции</t>
  </si>
  <si>
    <t>TBOS2CM4</t>
  </si>
  <si>
    <t>F48224</t>
  </si>
  <si>
    <t>Блок управления TBOS: 4 станции</t>
  </si>
  <si>
    <t>TBOS2CM6</t>
  </si>
  <si>
    <t>F48226</t>
  </si>
  <si>
    <t>Блок управления TBOS: 6 станций</t>
  </si>
  <si>
    <t>ITBOS2 RA EU</t>
  </si>
  <si>
    <t>F48230</t>
  </si>
  <si>
    <t xml:space="preserve">TBOS-II радиоадаптер — совместим с модулями управления TBOS и TBOS-II </t>
  </si>
  <si>
    <t>ITBOS RR EU</t>
  </si>
  <si>
    <t>F48301</t>
  </si>
  <si>
    <t>TBOS радиореле с 12В трансформатором</t>
  </si>
  <si>
    <t>TBOS адаптор соленоида</t>
  </si>
  <si>
    <t>CI-FT</t>
  </si>
  <si>
    <t>JA1100</t>
  </si>
  <si>
    <t>Cyclik Cl полевой передатчик для систем (одинаковое время работы для всех клапанов)</t>
  </si>
  <si>
    <t>MICRO-FT</t>
  </si>
  <si>
    <t>JA1300</t>
  </si>
  <si>
    <t>Cyclik Мicro передатчик 2000 (независимое станционное программирование)</t>
  </si>
  <si>
    <t>1STATION</t>
  </si>
  <si>
    <t>JA3001</t>
  </si>
  <si>
    <t xml:space="preserve">Модуль Cyclik на 1 станцию для  FT: CI, MICRO, MANAGER </t>
  </si>
  <si>
    <t>2STATION</t>
  </si>
  <si>
    <t>JA3002</t>
  </si>
  <si>
    <t xml:space="preserve">Модуль Cyclik на 2 станцию только для MICRO FT </t>
  </si>
  <si>
    <t>4STATION</t>
  </si>
  <si>
    <t>JA3004</t>
  </si>
  <si>
    <t>Модуль Cyclik на 4 станцию только для  MICRO FT</t>
  </si>
  <si>
    <t>IQSTARTCD</t>
  </si>
  <si>
    <t>IQ200501</t>
  </si>
  <si>
    <t>Система управления на 5 сателлитных контроллеров</t>
  </si>
  <si>
    <t>IQ5SATSWU</t>
  </si>
  <si>
    <t>IQ2010</t>
  </si>
  <si>
    <t>Расширение на 5 сателитных контроллеров IQ</t>
  </si>
  <si>
    <t>IQ5SATNCCU</t>
  </si>
  <si>
    <t>IQ201101</t>
  </si>
  <si>
    <t>IQ NCC Расширение на 5 сателитных контроллеров</t>
  </si>
  <si>
    <t>IQ-ACOM-FP</t>
  </si>
  <si>
    <t>IQ2015</t>
  </si>
  <si>
    <t>Расширенный пакет функций программирования IQ</t>
  </si>
  <si>
    <t>IQ-APGM-FP</t>
  </si>
  <si>
    <t>IQ2016</t>
  </si>
  <si>
    <t>Расширенный пакет функций для коммуникации IQ</t>
  </si>
  <si>
    <t>IQ-AET-FP</t>
  </si>
  <si>
    <t>IQ2017</t>
  </si>
  <si>
    <t>Расширенный пакет функций ЕТ</t>
  </si>
  <si>
    <t>IQ-AFSEN-FP</t>
  </si>
  <si>
    <t>IQ2018</t>
  </si>
  <si>
    <t>Расширенный пакет функций расхода воды</t>
  </si>
  <si>
    <t>IQ-TBOS-FP</t>
  </si>
  <si>
    <t>IQ201901</t>
  </si>
  <si>
    <t>Пакет IQ TBOS</t>
  </si>
  <si>
    <t>IQNCCRS</t>
  </si>
  <si>
    <t>IQ4600</t>
  </si>
  <si>
    <t xml:space="preserve">Картридж IQ - RS232 (внешнее или прямое соединение с компьютером) </t>
  </si>
  <si>
    <t>IQNCCPH</t>
  </si>
  <si>
    <t>IQ460101</t>
  </si>
  <si>
    <t>Картридж IQ — телефон</t>
  </si>
  <si>
    <t>IQNCCGP</t>
  </si>
  <si>
    <t>IQ460201</t>
  </si>
  <si>
    <t>Картридж IQ — GPRS</t>
  </si>
  <si>
    <t>IQNCCEN</t>
  </si>
  <si>
    <t>IQ460301</t>
  </si>
  <si>
    <t>Картридж IQ — -Ethernet</t>
  </si>
  <si>
    <t>IQNCCWF</t>
  </si>
  <si>
    <t>IQ460401</t>
  </si>
  <si>
    <t>Картридж IQ — -WiFi</t>
  </si>
  <si>
    <t>IQNCCRSEMC</t>
  </si>
  <si>
    <t>IQ3001</t>
  </si>
  <si>
    <t>DTC/NCC внешний кабель для модема</t>
  </si>
  <si>
    <t>IQNCCNMC</t>
  </si>
  <si>
    <t>IQ3011</t>
  </si>
  <si>
    <t>NCC IQ кабель</t>
  </si>
  <si>
    <t>IQEXTANTGP</t>
  </si>
  <si>
    <t>IQ4640</t>
  </si>
  <si>
    <t>Внешняя антенна для IQNCCGP</t>
  </si>
  <si>
    <t>IQEXTANTWF</t>
  </si>
  <si>
    <t>IQ4641</t>
  </si>
  <si>
    <t>Внешняя антенна для  IQNCCWF</t>
  </si>
  <si>
    <t>IQINTANTGP</t>
  </si>
  <si>
    <t>IQ4642</t>
  </si>
  <si>
    <t>IQINTANTWF</t>
  </si>
  <si>
    <t>IQ4643</t>
  </si>
  <si>
    <t>IESPLXMEFP</t>
  </si>
  <si>
    <t>F44001</t>
  </si>
  <si>
    <t>Сменная панель для ESP-LXME</t>
  </si>
  <si>
    <t>FSMLXME</t>
  </si>
  <si>
    <t>F45000</t>
  </si>
  <si>
    <t>Модуль потока  для контроллера ESP-LXME</t>
  </si>
  <si>
    <t>IQFSCMLXME</t>
  </si>
  <si>
    <t>IQ4620</t>
  </si>
  <si>
    <t>IQ модуль подсоединения  для модуля потока  ESP-LXME.</t>
  </si>
  <si>
    <t>LX-MM</t>
  </si>
  <si>
    <t>F42400</t>
  </si>
  <si>
    <t>LX-MPED</t>
  </si>
  <si>
    <t>F42410</t>
  </si>
  <si>
    <t>ESP-LXD</t>
  </si>
  <si>
    <t>F43120</t>
  </si>
  <si>
    <t>Контроллер на 50 адресов, с возможностью расширения через модуль SM75 до 200 станций</t>
  </si>
  <si>
    <t>ESP-LXD SM75</t>
  </si>
  <si>
    <t>F43150</t>
  </si>
  <si>
    <t>Внешний модуль на 75 адресов</t>
  </si>
  <si>
    <t>PBS-LXD</t>
  </si>
  <si>
    <t>F4320001</t>
  </si>
  <si>
    <t>Программирование и сохранение данных</t>
  </si>
  <si>
    <t>IQCMLXD</t>
  </si>
  <si>
    <t>IQ4621</t>
  </si>
  <si>
    <t>Модуль подсоединения IQ для LXD</t>
  </si>
  <si>
    <t>Металлический кабинет для ESP-LX</t>
  </si>
  <si>
    <t>Металлический пьедестал для ESP-LX</t>
  </si>
  <si>
    <t>FD-101</t>
  </si>
  <si>
    <t>M61101</t>
  </si>
  <si>
    <t>Декодер на 1 станцию; 1 соленоид на 1 станцию</t>
  </si>
  <si>
    <t>FD-102</t>
  </si>
  <si>
    <t>M61000</t>
  </si>
  <si>
    <t>Декодер на 1 станцию,  2 соленоида на 1 станцию</t>
  </si>
  <si>
    <t>FD-202</t>
  </si>
  <si>
    <t>M61400</t>
  </si>
  <si>
    <t>Декодер на 2 станции,  2 соленоида на 1 станцию</t>
  </si>
  <si>
    <t>FD-401</t>
  </si>
  <si>
    <t>M61440</t>
  </si>
  <si>
    <t>Декодер на 4 станции, на 1 соленоид. Встроенный предохранитель от скачков напряжения.</t>
  </si>
  <si>
    <t>FD-601</t>
  </si>
  <si>
    <t>M61600</t>
  </si>
  <si>
    <t>Декодер на 6 станций, на 1 соленоид. Встроенный предохранитель от скачков напряжения.</t>
  </si>
  <si>
    <t>LSP-1</t>
  </si>
  <si>
    <t>M98999</t>
  </si>
  <si>
    <t>Блок защиты от скачков напряжения LSP-1</t>
  </si>
  <si>
    <t>PD-210</t>
  </si>
  <si>
    <t>M72000</t>
  </si>
  <si>
    <t>Декодер для насоса</t>
  </si>
  <si>
    <t>SD-210</t>
  </si>
  <si>
    <t>M62001</t>
  </si>
  <si>
    <t>Декодер для подключения датчиков SD-210</t>
  </si>
  <si>
    <t>SCONDEC</t>
  </si>
  <si>
    <t>M2580001</t>
  </si>
  <si>
    <t>ПК с предустановленным программным обеспечением. Интерфейс управления декодерами MDI (500 адресов) модуль LTB-300, трансформатор MT-210, принтер, внешний модем или WiFi адаптор, 1 год технической поддержки</t>
  </si>
  <si>
    <t>SCONSAT2</t>
  </si>
  <si>
    <t>M2505001</t>
  </si>
  <si>
    <t>ПК с предустановленным программным обеспечением. Интерфейс управления сателлитами TWI (28 - 112 каналов ), принтер, внешний модем или WiFi адаптор, 1 год технической поддержки</t>
  </si>
  <si>
    <t>SMWTHRCOM</t>
  </si>
  <si>
    <t>M25602</t>
  </si>
  <si>
    <t>Модуль управления метеостанций (для WS PRO)</t>
  </si>
  <si>
    <t>HYDMODCOM</t>
  </si>
  <si>
    <t>M25603</t>
  </si>
  <si>
    <t>Модуль управления гибридной системой</t>
  </si>
  <si>
    <t>SMRTSENCO</t>
  </si>
  <si>
    <t>M25604</t>
  </si>
  <si>
    <t>Модуль управления сенсорами</t>
  </si>
  <si>
    <t>MAPUTLCOM</t>
  </si>
  <si>
    <t>M25606</t>
  </si>
  <si>
    <t>Модуль с базой данных</t>
  </si>
  <si>
    <t>ADDLOCMOD</t>
  </si>
  <si>
    <t>M25608</t>
  </si>
  <si>
    <t>Модуль управления дополнительными позициями</t>
  </si>
  <si>
    <t>SCPLUSUG</t>
  </si>
  <si>
    <t>M25615</t>
  </si>
  <si>
    <t>Модуль управления Site Control Plus (управление 3-4 интерфейсами MDI или TWI)</t>
  </si>
  <si>
    <t>TWI</t>
  </si>
  <si>
    <t>M25350</t>
  </si>
  <si>
    <t>Интерфейс управления сателлитами (от 28 до 112 каналов)</t>
  </si>
  <si>
    <t>LTB-300</t>
  </si>
  <si>
    <t>M63300</t>
  </si>
  <si>
    <t>Коробка конечных соединений</t>
  </si>
  <si>
    <t>MSP-1</t>
  </si>
  <si>
    <t>D05110</t>
  </si>
  <si>
    <t>Устройство электрической защиты линии управления</t>
  </si>
  <si>
    <t>MGP-1</t>
  </si>
  <si>
    <t>D05400</t>
  </si>
  <si>
    <t>Устройство заземления линии управления</t>
  </si>
  <si>
    <t>MT-210</t>
  </si>
  <si>
    <t>M52000</t>
  </si>
  <si>
    <t>LDI</t>
  </si>
  <si>
    <t>M15008</t>
  </si>
  <si>
    <t>Большой интерфейс для декодеров, обслуживает до 500 адресов декодеров и 1000 соленоидов</t>
  </si>
  <si>
    <t>MAXICOM²</t>
  </si>
  <si>
    <t>M2190501</t>
  </si>
  <si>
    <t>Maxicom² включает: программное обеспечение, компьютер с 3 года гарантии, принтер, внешний модем или WiFi адаптор, блок питания, программу дистанционного управления, 1 год обслуживания</t>
  </si>
  <si>
    <t>GSM MODULE KIT</t>
  </si>
  <si>
    <t>L86000</t>
  </si>
  <si>
    <t>Комплект GSM: включает модуль источника питания, модем GSM и антенну.</t>
  </si>
  <si>
    <t>DECPUL</t>
  </si>
  <si>
    <t>M51200</t>
  </si>
  <si>
    <t>Импульсный декодер для подключения с измерением уровня воды.</t>
  </si>
  <si>
    <t>DECSEN</t>
  </si>
  <si>
    <t>M51300</t>
  </si>
  <si>
    <t>Сенсорный декодер для сенсоров с сухим контактом</t>
  </si>
  <si>
    <t>RAINGAUGE</t>
  </si>
  <si>
    <t>M61010</t>
  </si>
  <si>
    <t>Измеритель дождя</t>
  </si>
  <si>
    <t>ANENOMETER</t>
  </si>
  <si>
    <t>M80302</t>
  </si>
  <si>
    <t>Измеритель ветра</t>
  </si>
  <si>
    <t>DATA LOGER</t>
  </si>
  <si>
    <t>M80203</t>
  </si>
  <si>
    <t>Передатчик импульса</t>
  </si>
  <si>
    <t>Защита от скачков напряжения MAXI</t>
  </si>
  <si>
    <t>Пластина заземления MAXI</t>
  </si>
  <si>
    <t>Freedom Interface</t>
  </si>
  <si>
    <t>L9010001</t>
  </si>
  <si>
    <t>Интерфейс FREEDOM включает телефон и кабель подсоединения к компьютеру (RS232). Поставляется с внешним трансформатором. Интерфейс имеет выход для комплекта радио (не поставлятся)</t>
  </si>
  <si>
    <t>ESP-24SITE-W</t>
  </si>
  <si>
    <t>M45505</t>
  </si>
  <si>
    <t>Контроллер на 24 станции</t>
  </si>
  <si>
    <t>ESP-40SITE-W</t>
  </si>
  <si>
    <t>M45705</t>
  </si>
  <si>
    <t>Контроллер на 40 станций</t>
  </si>
  <si>
    <t>CCU-6-WM</t>
  </si>
  <si>
    <t>M34105</t>
  </si>
  <si>
    <t>6-канальный полевой пульт управления группой. Модель настенного крепления.</t>
  </si>
  <si>
    <t>CCU-28-WM</t>
  </si>
  <si>
    <t>M32105</t>
  </si>
  <si>
    <t>28-канальный полевой пульт управления группой. Модель настенного крепления.</t>
  </si>
  <si>
    <t>ESP-24-SAT-TW-WM</t>
  </si>
  <si>
    <t>M71705</t>
  </si>
  <si>
    <t>Контроллер двухпроводной на 24 станции</t>
  </si>
  <si>
    <t>ESP-40-SAT-TW-WM</t>
  </si>
  <si>
    <t>M71905</t>
  </si>
  <si>
    <t>Контроллер двухпроводной на 40 станций</t>
  </si>
  <si>
    <t>ESP-SITE-U</t>
  </si>
  <si>
    <t>M72055</t>
  </si>
  <si>
    <t>Преобразовательный комплект из ESP-MC или ESP-SAT в ESP-SITE модель</t>
  </si>
  <si>
    <t>WS-PRO-LT-H</t>
  </si>
  <si>
    <t>H59930</t>
  </si>
  <si>
    <t>Метеостанция</t>
  </si>
  <si>
    <t>WS-PRO-LT-H-S</t>
  </si>
  <si>
    <t>H59935</t>
  </si>
  <si>
    <t>Метеостанция WS-PRO-LT-H-S с солнечной панелью с внешним акумулятором</t>
  </si>
  <si>
    <t>WS-PRO-LT-WL</t>
  </si>
  <si>
    <t>H59960</t>
  </si>
  <si>
    <t>Метеостанция PRO LIGHT беспроводная, включает  антену на 9 дБ и кабель 5 м.</t>
  </si>
  <si>
    <t>WS-PRO-LT-WL-S</t>
  </si>
  <si>
    <t>H59965</t>
  </si>
  <si>
    <t>Метео станция PRO LIGHT беспроводная, с солнечной панелью</t>
  </si>
  <si>
    <t>Solar Panel</t>
  </si>
  <si>
    <t>CS16851</t>
  </si>
  <si>
    <t>Солнечная панель</t>
  </si>
  <si>
    <t>WS-PRO-PH</t>
  </si>
  <si>
    <t>H5990001</t>
  </si>
  <si>
    <t>Автоматическая Погодная Станция PRO, Телефонная связь</t>
  </si>
  <si>
    <t>WS-PRO-DC</t>
  </si>
  <si>
    <t>H5991001</t>
  </si>
  <si>
    <t>Автоматическая Погодная Станция PRO, Прямое проводное подключение.</t>
  </si>
  <si>
    <t xml:space="preserve"> «Каскада» | Набережные Челны  | 8 927 248 14 52 |www.kascada.ru</t>
  </si>
  <si>
    <t>Цена, евро</t>
  </si>
  <si>
    <t>Для монтажных организаций скидка:</t>
  </si>
  <si>
    <t>Для частных лиц скидка:</t>
  </si>
  <si>
    <t>При объеме заказа свыше 100 000р. - 7%</t>
  </si>
  <si>
    <t>При объеме заказа свыше 200 000р. - 12%</t>
  </si>
  <si>
    <t>При объеме заказа свыше 50 000р. - 7%</t>
  </si>
  <si>
    <t>При объеме заказа свыше 100 000р. - 12%</t>
  </si>
  <si>
    <t>При объеме заказа свыше 200 000р. - 18%</t>
  </si>
  <si>
    <r>
      <t xml:space="preserve">курс </t>
    </r>
    <r>
      <rPr>
        <sz val="11"/>
        <rFont val="Calibri"/>
        <family val="2"/>
      </rPr>
      <t>€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</si>
</sst>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\ [$руб.-419];[Red]\-#,##0.00\ [$руб.-419]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1"/>
      <name val="Century Gothic"/>
      <family val="2"/>
    </font>
    <font>
      <sz val="10"/>
      <name val="Century Gothic"/>
      <family val="2"/>
    </font>
    <font>
      <b/>
      <sz val="22"/>
      <name val="Century Gothic"/>
      <family val="2"/>
    </font>
    <font>
      <b/>
      <sz val="15"/>
      <name val="Century Gothic"/>
      <family val="2"/>
    </font>
    <font>
      <b/>
      <sz val="10"/>
      <name val="Century Gothic"/>
      <family val="2"/>
    </font>
    <font>
      <sz val="10"/>
      <name val="Calibri"/>
      <family val="2"/>
    </font>
    <font>
      <sz val="8.5"/>
      <name val="Century Gothic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indexed="9"/>
      <name val="Century Gothic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34" applyFont="1">
      <alignment/>
      <protection/>
    </xf>
    <xf numFmtId="0" fontId="2" fillId="0" borderId="0" xfId="34" applyFont="1" applyBorder="1" applyAlignment="1">
      <alignment vertical="center" wrapText="1"/>
      <protection/>
    </xf>
    <xf numFmtId="0" fontId="3" fillId="0" borderId="0" xfId="34" applyFont="1" applyBorder="1" applyAlignment="1">
      <alignment vertical="center" wrapText="1"/>
      <protection/>
    </xf>
    <xf numFmtId="0" fontId="2" fillId="0" borderId="0" xfId="34" applyFont="1" applyBorder="1" applyAlignment="1">
      <alignment horizontal="center" vertical="center" wrapText="1"/>
      <protection/>
    </xf>
    <xf numFmtId="164" fontId="3" fillId="0" borderId="0" xfId="34" applyNumberFormat="1" applyFont="1" applyFill="1" applyBorder="1" applyAlignment="1">
      <alignment horizontal="center" vertical="center" wrapText="1"/>
      <protection/>
    </xf>
    <xf numFmtId="0" fontId="2" fillId="0" borderId="0" xfId="33" applyFont="1">
      <alignment/>
      <protection/>
    </xf>
    <xf numFmtId="0" fontId="3" fillId="0" borderId="0" xfId="33" applyFont="1">
      <alignment/>
      <protection/>
    </xf>
    <xf numFmtId="0" fontId="3" fillId="0" borderId="0" xfId="0" applyFont="1" applyAlignment="1">
      <alignment/>
    </xf>
    <xf numFmtId="0" fontId="2" fillId="0" borderId="0" xfId="34" applyFont="1" applyFill="1" applyBorder="1" applyAlignment="1">
      <alignment horizontal="center" vertical="center" wrapText="1"/>
      <protection/>
    </xf>
    <xf numFmtId="0" fontId="2" fillId="0" borderId="0" xfId="34" applyFont="1" applyFill="1" applyBorder="1" applyAlignment="1">
      <alignment vertical="center" wrapText="1"/>
      <protection/>
    </xf>
    <xf numFmtId="0" fontId="6" fillId="33" borderId="10" xfId="34" applyFont="1" applyFill="1" applyBorder="1" applyAlignment="1">
      <alignment horizontal="center" vertical="center" wrapText="1"/>
      <protection/>
    </xf>
    <xf numFmtId="0" fontId="6" fillId="33" borderId="10" xfId="34" applyFont="1" applyFill="1" applyBorder="1" applyAlignment="1">
      <alignment horizontal="center" vertical="center" wrapText="1" shrinkToFit="1"/>
      <protection/>
    </xf>
    <xf numFmtId="164" fontId="6" fillId="33" borderId="10" xfId="34" applyNumberFormat="1" applyFont="1" applyFill="1" applyBorder="1" applyAlignment="1">
      <alignment horizontal="center" vertical="center" wrapText="1" shrinkToFit="1"/>
      <protection/>
    </xf>
    <xf numFmtId="0" fontId="2" fillId="0" borderId="10" xfId="34" applyFont="1" applyBorder="1">
      <alignment/>
      <protection/>
    </xf>
    <xf numFmtId="0" fontId="3" fillId="0" borderId="10" xfId="33" applyFont="1" applyBorder="1" applyAlignment="1">
      <alignment vertical="center" wrapText="1"/>
      <protection/>
    </xf>
    <xf numFmtId="0" fontId="2" fillId="0" borderId="10" xfId="33" applyFont="1" applyBorder="1" applyAlignment="1">
      <alignment horizontal="center"/>
      <protection/>
    </xf>
    <xf numFmtId="2" fontId="2" fillId="0" borderId="10" xfId="34" applyNumberFormat="1" applyFont="1" applyBorder="1" applyAlignment="1">
      <alignment horizontal="center" vertical="center" wrapText="1"/>
      <protection/>
    </xf>
    <xf numFmtId="164" fontId="3" fillId="0" borderId="10" xfId="34" applyNumberFormat="1" applyFont="1" applyFill="1" applyBorder="1" applyAlignment="1">
      <alignment horizontal="center" vertical="center" wrapText="1"/>
      <protection/>
    </xf>
    <xf numFmtId="0" fontId="2" fillId="0" borderId="10" xfId="34" applyFont="1" applyBorder="1" applyAlignment="1">
      <alignment vertical="center" wrapText="1"/>
      <protection/>
    </xf>
    <xf numFmtId="1" fontId="2" fillId="0" borderId="10" xfId="34" applyNumberFormat="1" applyFont="1" applyBorder="1" applyAlignment="1">
      <alignment horizontal="center" vertical="center" wrapText="1"/>
      <protection/>
    </xf>
    <xf numFmtId="0" fontId="2" fillId="0" borderId="10" xfId="34" applyFont="1" applyBorder="1" applyAlignment="1">
      <alignment horizontal="center" vertical="center" wrapText="1"/>
      <protection/>
    </xf>
    <xf numFmtId="0" fontId="3" fillId="0" borderId="10" xfId="34" applyFont="1" applyBorder="1" applyAlignment="1">
      <alignment vertical="center" wrapText="1"/>
      <protection/>
    </xf>
    <xf numFmtId="2" fontId="2" fillId="0" borderId="10" xfId="34" applyNumberFormat="1" applyFont="1" applyFill="1" applyBorder="1" applyAlignment="1">
      <alignment horizontal="center" vertical="center" wrapText="1"/>
      <protection/>
    </xf>
    <xf numFmtId="0" fontId="3" fillId="0" borderId="10" xfId="33" applyFont="1" applyBorder="1" applyAlignment="1">
      <alignment horizontal="left" vertical="center" wrapText="1"/>
      <protection/>
    </xf>
    <xf numFmtId="0" fontId="2" fillId="0" borderId="10" xfId="34" applyFont="1" applyFill="1" applyBorder="1" applyAlignment="1">
      <alignment vertical="center" wrapText="1"/>
      <protection/>
    </xf>
    <xf numFmtId="0" fontId="2" fillId="0" borderId="10" xfId="0" applyFont="1" applyBorder="1" applyAlignment="1">
      <alignment horizontal="left"/>
    </xf>
    <xf numFmtId="0" fontId="3" fillId="0" borderId="10" xfId="33" applyFont="1" applyBorder="1">
      <alignment/>
      <protection/>
    </xf>
    <xf numFmtId="0" fontId="2" fillId="0" borderId="10" xfId="0" applyFont="1" applyBorder="1" applyAlignment="1">
      <alignment/>
    </xf>
    <xf numFmtId="0" fontId="2" fillId="0" borderId="10" xfId="33" applyFont="1" applyBorder="1" applyAlignment="1">
      <alignment horizontal="left"/>
      <protection/>
    </xf>
    <xf numFmtId="0" fontId="2" fillId="0" borderId="0" xfId="33" applyFont="1" applyFill="1">
      <alignment/>
      <protection/>
    </xf>
    <xf numFmtId="0" fontId="2" fillId="0" borderId="0" xfId="33" applyFont="1" applyAlignment="1">
      <alignment vertical="center" wrapText="1"/>
      <protection/>
    </xf>
    <xf numFmtId="0" fontId="2" fillId="0" borderId="0" xfId="34" applyFont="1" applyAlignment="1">
      <alignment horizontal="left"/>
      <protection/>
    </xf>
    <xf numFmtId="0" fontId="2" fillId="0" borderId="0" xfId="34" applyFont="1" applyAlignment="1">
      <alignment horizontal="left"/>
      <protection/>
    </xf>
    <xf numFmtId="0" fontId="3" fillId="0" borderId="0" xfId="34" applyFont="1" applyBorder="1" applyAlignment="1">
      <alignment horizontal="center" vertical="center" wrapText="1"/>
      <protection/>
    </xf>
    <xf numFmtId="0" fontId="4" fillId="0" borderId="0" xfId="34" applyFont="1" applyBorder="1" applyAlignment="1">
      <alignment horizontal="center"/>
      <protection/>
    </xf>
    <xf numFmtId="0" fontId="5" fillId="0" borderId="0" xfId="34" applyFont="1" applyBorder="1" applyAlignment="1">
      <alignment horizontal="center"/>
      <protection/>
    </xf>
    <xf numFmtId="0" fontId="2" fillId="0" borderId="0" xfId="34" applyFont="1" applyBorder="1" applyAlignment="1">
      <alignment horizontal="center" wrapText="1"/>
      <protection/>
    </xf>
    <xf numFmtId="0" fontId="2" fillId="0" borderId="0" xfId="34" applyFont="1" applyAlignment="1">
      <alignment horizontal="left"/>
      <protection/>
    </xf>
    <xf numFmtId="0" fontId="45" fillId="34" borderId="0" xfId="34" applyFont="1" applyFill="1" applyBorder="1" applyAlignment="1">
      <alignment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1" xfId="34"/>
    <cellStyle name="Normal 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342900</xdr:colOff>
      <xdr:row>0</xdr:row>
      <xdr:rowOff>104775</xdr:rowOff>
    </xdr:from>
    <xdr:to>
      <xdr:col>7</xdr:col>
      <xdr:colOff>1562100</xdr:colOff>
      <xdr:row>2</xdr:row>
      <xdr:rowOff>38100</xdr:rowOff>
    </xdr:to>
    <xdr:pic>
      <xdr:nvPicPr>
        <xdr:cNvPr id="1" name="Изображения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24925" y="104775"/>
          <a:ext cx="3648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819150</xdr:colOff>
      <xdr:row>0</xdr:row>
      <xdr:rowOff>0</xdr:rowOff>
    </xdr:from>
    <xdr:to>
      <xdr:col>2</xdr:col>
      <xdr:colOff>133350</xdr:colOff>
      <xdr:row>2</xdr:row>
      <xdr:rowOff>142875</xdr:rowOff>
    </xdr:to>
    <xdr:pic>
      <xdr:nvPicPr>
        <xdr:cNvPr id="2" name="Рисунок 3" descr="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0"/>
          <a:ext cx="23812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507"/>
  <sheetViews>
    <sheetView tabSelected="1" zoomScaleSheetLayoutView="112" zoomScalePageLayoutView="0" workbookViewId="0" topLeftCell="A493">
      <selection activeCell="N5" sqref="N5"/>
    </sheetView>
  </sheetViews>
  <sheetFormatPr defaultColWidth="11.57421875" defaultRowHeight="12.75"/>
  <cols>
    <col min="1" max="1" width="27.00390625" style="1" customWidth="1"/>
    <col min="2" max="2" width="19.00390625" style="2" customWidth="1"/>
    <col min="3" max="3" width="82.7109375" style="3" customWidth="1"/>
    <col min="4" max="5" width="0" style="4" hidden="1" customWidth="1"/>
    <col min="6" max="6" width="11.8515625" style="4" customWidth="1"/>
    <col min="7" max="7" width="24.57421875" style="4" customWidth="1"/>
    <col min="8" max="8" width="24.57421875" style="5" customWidth="1"/>
    <col min="9" max="9" width="21.421875" style="5" customWidth="1"/>
    <col min="10" max="244" width="10.7109375" style="2" customWidth="1"/>
    <col min="245" max="245" width="11.57421875" style="6" customWidth="1"/>
    <col min="246" max="247" width="11.57421875" style="7" customWidth="1"/>
    <col min="248" max="16384" width="11.57421875" style="8" customWidth="1"/>
  </cols>
  <sheetData>
    <row r="1" spans="1:9" s="9" customFormat="1" ht="28.5">
      <c r="A1" s="35" t="s">
        <v>0</v>
      </c>
      <c r="B1" s="35"/>
      <c r="C1" s="35"/>
      <c r="D1" s="35"/>
      <c r="E1" s="35"/>
      <c r="F1" s="35"/>
      <c r="G1" s="35"/>
      <c r="H1" s="35"/>
      <c r="I1" s="35"/>
    </row>
    <row r="2" spans="1:10" s="9" customFormat="1" ht="18.75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9" t="s">
        <v>1500</v>
      </c>
    </row>
    <row r="3" spans="1:10" s="10" customFormat="1" ht="23.25" customHeight="1">
      <c r="A3" s="37" t="s">
        <v>1491</v>
      </c>
      <c r="B3" s="37"/>
      <c r="C3" s="37"/>
      <c r="D3" s="37"/>
      <c r="E3" s="37"/>
      <c r="F3" s="37"/>
      <c r="G3" s="37"/>
      <c r="H3" s="37"/>
      <c r="I3" s="37"/>
      <c r="J3" s="39">
        <v>50</v>
      </c>
    </row>
    <row r="4" spans="1:9" ht="38.25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1492</v>
      </c>
      <c r="H4" s="13" t="s">
        <v>8</v>
      </c>
      <c r="I4" s="13" t="s">
        <v>9</v>
      </c>
    </row>
    <row r="5" spans="1:9" s="2" customFormat="1" ht="16.5">
      <c r="A5" s="14" t="s">
        <v>10</v>
      </c>
      <c r="B5" s="14" t="s">
        <v>11</v>
      </c>
      <c r="C5" s="15" t="s">
        <v>12</v>
      </c>
      <c r="D5" s="16">
        <v>1</v>
      </c>
      <c r="E5" s="16"/>
      <c r="F5" s="17">
        <v>5.5</v>
      </c>
      <c r="G5" s="17">
        <v>46.31880000000001</v>
      </c>
      <c r="H5" s="18">
        <f aca="true" t="shared" si="0" ref="H5:H68">G5*$J$3</f>
        <v>2315.9400000000005</v>
      </c>
      <c r="I5" s="18">
        <f aca="true" t="shared" si="1" ref="I5:I68">H5/1.18</f>
        <v>1962.661016949153</v>
      </c>
    </row>
    <row r="6" spans="1:9" s="2" customFormat="1" ht="16.5">
      <c r="A6" s="14" t="s">
        <v>13</v>
      </c>
      <c r="B6" s="14" t="s">
        <v>14</v>
      </c>
      <c r="C6" s="15" t="s">
        <v>15</v>
      </c>
      <c r="D6" s="16">
        <v>1</v>
      </c>
      <c r="E6" s="16"/>
      <c r="F6" s="17">
        <v>6</v>
      </c>
      <c r="G6" s="17">
        <v>47.17680000000001</v>
      </c>
      <c r="H6" s="18">
        <f t="shared" si="0"/>
        <v>2358.84</v>
      </c>
      <c r="I6" s="18">
        <f t="shared" si="1"/>
        <v>1999.0169491525426</v>
      </c>
    </row>
    <row r="7" spans="1:9" s="2" customFormat="1" ht="16.5">
      <c r="A7" s="14" t="s">
        <v>16</v>
      </c>
      <c r="B7" s="14" t="s">
        <v>17</v>
      </c>
      <c r="C7" s="15" t="s">
        <v>18</v>
      </c>
      <c r="D7" s="16">
        <v>1</v>
      </c>
      <c r="E7" s="16"/>
      <c r="F7" s="17">
        <v>5.5</v>
      </c>
      <c r="G7" s="17">
        <v>64.68</v>
      </c>
      <c r="H7" s="18">
        <f t="shared" si="0"/>
        <v>3234.0000000000005</v>
      </c>
      <c r="I7" s="18">
        <f t="shared" si="1"/>
        <v>2740.6779661016953</v>
      </c>
    </row>
    <row r="8" spans="1:9" s="2" customFormat="1" ht="16.5">
      <c r="A8" s="14" t="s">
        <v>19</v>
      </c>
      <c r="B8" s="19" t="s">
        <v>20</v>
      </c>
      <c r="C8" s="15" t="s">
        <v>21</v>
      </c>
      <c r="D8" s="20">
        <v>1</v>
      </c>
      <c r="E8" s="21" t="s">
        <v>22</v>
      </c>
      <c r="F8" s="17">
        <v>6</v>
      </c>
      <c r="G8" s="17">
        <v>68.9304</v>
      </c>
      <c r="H8" s="18">
        <f t="shared" si="0"/>
        <v>3446.5200000000004</v>
      </c>
      <c r="I8" s="18">
        <f t="shared" si="1"/>
        <v>2920.77966101695</v>
      </c>
    </row>
    <row r="9" spans="1:9" s="2" customFormat="1" ht="16.5">
      <c r="A9" s="14" t="s">
        <v>23</v>
      </c>
      <c r="B9" s="19" t="s">
        <v>24</v>
      </c>
      <c r="C9" s="22" t="s">
        <v>25</v>
      </c>
      <c r="D9" s="20">
        <v>1</v>
      </c>
      <c r="E9" s="21" t="s">
        <v>26</v>
      </c>
      <c r="F9" s="23">
        <v>5.44</v>
      </c>
      <c r="G9" s="17">
        <v>105.93</v>
      </c>
      <c r="H9" s="18">
        <f t="shared" si="0"/>
        <v>5296.5</v>
      </c>
      <c r="I9" s="18">
        <f t="shared" si="1"/>
        <v>4488.559322033899</v>
      </c>
    </row>
    <row r="10" spans="1:9" s="2" customFormat="1" ht="16.5">
      <c r="A10" s="14" t="s">
        <v>27</v>
      </c>
      <c r="B10" s="19" t="s">
        <v>28</v>
      </c>
      <c r="C10" s="15" t="s">
        <v>29</v>
      </c>
      <c r="D10" s="20">
        <v>20</v>
      </c>
      <c r="E10" s="21" t="s">
        <v>30</v>
      </c>
      <c r="F10" s="17">
        <v>3.5</v>
      </c>
      <c r="G10" s="17">
        <v>20.209500000000002</v>
      </c>
      <c r="H10" s="18">
        <f t="shared" si="0"/>
        <v>1010.4750000000001</v>
      </c>
      <c r="I10" s="18">
        <f t="shared" si="1"/>
        <v>856.334745762712</v>
      </c>
    </row>
    <row r="11" spans="1:9" s="2" customFormat="1" ht="16.5">
      <c r="A11" s="14" t="s">
        <v>31</v>
      </c>
      <c r="B11" s="19" t="s">
        <v>32</v>
      </c>
      <c r="C11" s="15" t="s">
        <v>33</v>
      </c>
      <c r="D11" s="20">
        <v>20</v>
      </c>
      <c r="E11" s="21" t="s">
        <v>30</v>
      </c>
      <c r="F11" s="17">
        <v>3.5</v>
      </c>
      <c r="G11" s="17">
        <v>20.209500000000002</v>
      </c>
      <c r="H11" s="18">
        <f t="shared" si="0"/>
        <v>1010.4750000000001</v>
      </c>
      <c r="I11" s="18">
        <f t="shared" si="1"/>
        <v>856.334745762712</v>
      </c>
    </row>
    <row r="12" spans="1:9" s="2" customFormat="1" ht="16.5">
      <c r="A12" s="14" t="s">
        <v>34</v>
      </c>
      <c r="B12" s="19" t="s">
        <v>35</v>
      </c>
      <c r="C12" s="24" t="s">
        <v>36</v>
      </c>
      <c r="D12" s="20">
        <v>20</v>
      </c>
      <c r="E12" s="21" t="s">
        <v>30</v>
      </c>
      <c r="F12" s="17">
        <v>3.5</v>
      </c>
      <c r="G12" s="17">
        <v>20.209500000000002</v>
      </c>
      <c r="H12" s="18">
        <f t="shared" si="0"/>
        <v>1010.4750000000001</v>
      </c>
      <c r="I12" s="18">
        <f t="shared" si="1"/>
        <v>856.334745762712</v>
      </c>
    </row>
    <row r="13" spans="1:9" s="2" customFormat="1" ht="16.5">
      <c r="A13" s="14" t="s">
        <v>37</v>
      </c>
      <c r="B13" s="19" t="s">
        <v>38</v>
      </c>
      <c r="C13" s="15" t="s">
        <v>39</v>
      </c>
      <c r="D13" s="20">
        <v>20</v>
      </c>
      <c r="E13" s="21" t="s">
        <v>30</v>
      </c>
      <c r="F13" s="17">
        <v>3.5</v>
      </c>
      <c r="G13" s="17">
        <v>20.209500000000002</v>
      </c>
      <c r="H13" s="18">
        <f t="shared" si="0"/>
        <v>1010.4750000000001</v>
      </c>
      <c r="I13" s="18">
        <f t="shared" si="1"/>
        <v>856.334745762712</v>
      </c>
    </row>
    <row r="14" spans="1:9" s="2" customFormat="1" ht="16.5">
      <c r="A14" s="14" t="s">
        <v>40</v>
      </c>
      <c r="B14" s="19" t="s">
        <v>41</v>
      </c>
      <c r="C14" s="15" t="s">
        <v>42</v>
      </c>
      <c r="D14" s="20">
        <v>20</v>
      </c>
      <c r="E14" s="21" t="s">
        <v>30</v>
      </c>
      <c r="F14" s="17">
        <v>3.5</v>
      </c>
      <c r="G14" s="17">
        <v>20.209500000000002</v>
      </c>
      <c r="H14" s="18">
        <f t="shared" si="0"/>
        <v>1010.4750000000001</v>
      </c>
      <c r="I14" s="18">
        <f t="shared" si="1"/>
        <v>856.334745762712</v>
      </c>
    </row>
    <row r="15" spans="1:9" s="2" customFormat="1" ht="16.5">
      <c r="A15" s="14" t="s">
        <v>43</v>
      </c>
      <c r="B15" s="19" t="s">
        <v>44</v>
      </c>
      <c r="C15" s="15" t="s">
        <v>45</v>
      </c>
      <c r="D15" s="20">
        <v>20</v>
      </c>
      <c r="E15" s="21" t="s">
        <v>30</v>
      </c>
      <c r="F15" s="17">
        <v>3.5</v>
      </c>
      <c r="G15" s="17">
        <v>20.209500000000002</v>
      </c>
      <c r="H15" s="18">
        <f t="shared" si="0"/>
        <v>1010.4750000000001</v>
      </c>
      <c r="I15" s="18">
        <f t="shared" si="1"/>
        <v>856.334745762712</v>
      </c>
    </row>
    <row r="16" spans="1:9" s="2" customFormat="1" ht="16.5">
      <c r="A16" s="14" t="s">
        <v>46</v>
      </c>
      <c r="B16" s="25" t="s">
        <v>47</v>
      </c>
      <c r="C16" s="15" t="s">
        <v>48</v>
      </c>
      <c r="D16" s="20">
        <v>5</v>
      </c>
      <c r="E16" s="21" t="s">
        <v>49</v>
      </c>
      <c r="F16" s="17">
        <v>0.6000000000000001</v>
      </c>
      <c r="G16" s="17">
        <v>21.832800000000002</v>
      </c>
      <c r="H16" s="18">
        <f t="shared" si="0"/>
        <v>1091.64</v>
      </c>
      <c r="I16" s="18">
        <f t="shared" si="1"/>
        <v>925.1186440677967</v>
      </c>
    </row>
    <row r="17" spans="1:9" s="2" customFormat="1" ht="16.5">
      <c r="A17" s="14" t="s">
        <v>50</v>
      </c>
      <c r="B17" s="25" t="s">
        <v>51</v>
      </c>
      <c r="C17" s="15" t="s">
        <v>52</v>
      </c>
      <c r="D17" s="20">
        <v>5</v>
      </c>
      <c r="E17" s="21" t="s">
        <v>49</v>
      </c>
      <c r="F17" s="17">
        <v>0.7</v>
      </c>
      <c r="G17" s="17">
        <v>24.9612</v>
      </c>
      <c r="H17" s="18">
        <f t="shared" si="0"/>
        <v>1248.0600000000002</v>
      </c>
      <c r="I17" s="18">
        <f t="shared" si="1"/>
        <v>1057.6779661016951</v>
      </c>
    </row>
    <row r="18" spans="1:9" s="2" customFormat="1" ht="16.5">
      <c r="A18" s="14" t="s">
        <v>53</v>
      </c>
      <c r="B18" s="25" t="s">
        <v>54</v>
      </c>
      <c r="C18" s="15" t="s">
        <v>55</v>
      </c>
      <c r="D18" s="20">
        <v>6</v>
      </c>
      <c r="E18" s="21" t="s">
        <v>56</v>
      </c>
      <c r="F18" s="17">
        <v>0.8</v>
      </c>
      <c r="G18" s="17">
        <v>10.3092</v>
      </c>
      <c r="H18" s="18">
        <f t="shared" si="0"/>
        <v>515.46</v>
      </c>
      <c r="I18" s="18">
        <f t="shared" si="1"/>
        <v>436.83050847457633</v>
      </c>
    </row>
    <row r="19" spans="1:9" s="2" customFormat="1" ht="27">
      <c r="A19" s="14" t="s">
        <v>57</v>
      </c>
      <c r="B19" s="25" t="s">
        <v>58</v>
      </c>
      <c r="C19" s="22" t="s">
        <v>59</v>
      </c>
      <c r="D19" s="20">
        <v>1</v>
      </c>
      <c r="E19" s="21" t="s">
        <v>26</v>
      </c>
      <c r="F19" s="23">
        <v>2.72</v>
      </c>
      <c r="G19" s="17">
        <v>50.6616</v>
      </c>
      <c r="H19" s="18">
        <f t="shared" si="0"/>
        <v>2533.08</v>
      </c>
      <c r="I19" s="18">
        <f t="shared" si="1"/>
        <v>2146.677966101695</v>
      </c>
    </row>
    <row r="20" spans="1:9" s="2" customFormat="1" ht="16.5">
      <c r="A20" s="14" t="s">
        <v>60</v>
      </c>
      <c r="B20" s="25" t="s">
        <v>61</v>
      </c>
      <c r="C20" s="22" t="s">
        <v>62</v>
      </c>
      <c r="D20" s="20">
        <v>6</v>
      </c>
      <c r="E20" s="21" t="s">
        <v>56</v>
      </c>
      <c r="F20" s="23">
        <v>0.4</v>
      </c>
      <c r="G20" s="17">
        <v>31.561200000000003</v>
      </c>
      <c r="H20" s="18">
        <f t="shared" si="0"/>
        <v>1578.0600000000002</v>
      </c>
      <c r="I20" s="18">
        <f t="shared" si="1"/>
        <v>1337.3389830508477</v>
      </c>
    </row>
    <row r="21" spans="1:9" s="2" customFormat="1" ht="16.5">
      <c r="A21" s="14" t="s">
        <v>63</v>
      </c>
      <c r="B21" s="26" t="s">
        <v>64</v>
      </c>
      <c r="C21" s="15" t="s">
        <v>65</v>
      </c>
      <c r="D21" s="20">
        <v>1</v>
      </c>
      <c r="E21" s="21" t="s">
        <v>66</v>
      </c>
      <c r="F21" s="17">
        <v>6</v>
      </c>
      <c r="G21" s="17">
        <v>41.6328</v>
      </c>
      <c r="H21" s="18">
        <f t="shared" si="0"/>
        <v>2081.6400000000003</v>
      </c>
      <c r="I21" s="18">
        <f t="shared" si="1"/>
        <v>1764.1016949152547</v>
      </c>
    </row>
    <row r="22" spans="1:9" s="2" customFormat="1" ht="16.5">
      <c r="A22" s="14" t="s">
        <v>67</v>
      </c>
      <c r="B22" s="26" t="s">
        <v>67</v>
      </c>
      <c r="C22" s="15" t="s">
        <v>68</v>
      </c>
      <c r="D22" s="20">
        <v>1</v>
      </c>
      <c r="E22" s="21" t="s">
        <v>69</v>
      </c>
      <c r="F22" s="17">
        <v>1.6</v>
      </c>
      <c r="G22" s="17">
        <v>15.153600000000003</v>
      </c>
      <c r="H22" s="18">
        <f t="shared" si="0"/>
        <v>757.6800000000002</v>
      </c>
      <c r="I22" s="18">
        <f t="shared" si="1"/>
        <v>642.1016949152544</v>
      </c>
    </row>
    <row r="23" spans="1:9" s="2" customFormat="1" ht="16.5">
      <c r="A23" s="14" t="s">
        <v>70</v>
      </c>
      <c r="B23" s="26" t="s">
        <v>71</v>
      </c>
      <c r="C23" s="15" t="s">
        <v>72</v>
      </c>
      <c r="D23" s="20">
        <v>1</v>
      </c>
      <c r="E23" s="21" t="s">
        <v>66</v>
      </c>
      <c r="F23" s="17">
        <v>5.5</v>
      </c>
      <c r="G23" s="17">
        <v>57.618</v>
      </c>
      <c r="H23" s="18">
        <f t="shared" si="0"/>
        <v>2880.9</v>
      </c>
      <c r="I23" s="18">
        <f t="shared" si="1"/>
        <v>2441.4406779661017</v>
      </c>
    </row>
    <row r="24" spans="1:9" s="2" customFormat="1" ht="27">
      <c r="A24" s="14" t="s">
        <v>73</v>
      </c>
      <c r="B24" s="26" t="s">
        <v>74</v>
      </c>
      <c r="C24" s="15" t="s">
        <v>75</v>
      </c>
      <c r="D24" s="20">
        <v>1</v>
      </c>
      <c r="E24" s="21" t="s">
        <v>69</v>
      </c>
      <c r="F24" s="17">
        <v>1.5</v>
      </c>
      <c r="G24" s="17">
        <v>25.423200000000005</v>
      </c>
      <c r="H24" s="18">
        <f t="shared" si="0"/>
        <v>1271.1600000000003</v>
      </c>
      <c r="I24" s="18">
        <f t="shared" si="1"/>
        <v>1077.254237288136</v>
      </c>
    </row>
    <row r="25" spans="1:9" s="2" customFormat="1" ht="27">
      <c r="A25" s="14" t="s">
        <v>76</v>
      </c>
      <c r="B25" s="26" t="s">
        <v>77</v>
      </c>
      <c r="C25" s="15" t="s">
        <v>78</v>
      </c>
      <c r="D25" s="20">
        <v>1</v>
      </c>
      <c r="E25" s="21" t="s">
        <v>79</v>
      </c>
      <c r="F25" s="17">
        <v>3</v>
      </c>
      <c r="G25" s="17">
        <v>47.01840000000001</v>
      </c>
      <c r="H25" s="18">
        <f t="shared" si="0"/>
        <v>2350.9200000000005</v>
      </c>
      <c r="I25" s="18">
        <f t="shared" si="1"/>
        <v>1992.3050847457632</v>
      </c>
    </row>
    <row r="26" spans="1:9" s="2" customFormat="1" ht="27">
      <c r="A26" s="14" t="s">
        <v>80</v>
      </c>
      <c r="B26" s="26" t="s">
        <v>81</v>
      </c>
      <c r="C26" s="15" t="s">
        <v>82</v>
      </c>
      <c r="D26" s="20">
        <v>1</v>
      </c>
      <c r="E26" s="21" t="s">
        <v>83</v>
      </c>
      <c r="F26" s="17">
        <v>6</v>
      </c>
      <c r="G26" s="17">
        <v>89.99760000000002</v>
      </c>
      <c r="H26" s="18">
        <f t="shared" si="0"/>
        <v>4499.880000000001</v>
      </c>
      <c r="I26" s="18">
        <f t="shared" si="1"/>
        <v>3813.457627118645</v>
      </c>
    </row>
    <row r="27" spans="1:9" s="2" customFormat="1" ht="27">
      <c r="A27" s="14" t="s">
        <v>84</v>
      </c>
      <c r="B27" s="26" t="s">
        <v>85</v>
      </c>
      <c r="C27" s="15" t="s">
        <v>86</v>
      </c>
      <c r="D27" s="20">
        <v>1</v>
      </c>
      <c r="E27" s="21" t="s">
        <v>87</v>
      </c>
      <c r="F27" s="17">
        <v>12</v>
      </c>
      <c r="G27" s="17">
        <v>177.56640000000002</v>
      </c>
      <c r="H27" s="18">
        <f t="shared" si="0"/>
        <v>8878.320000000002</v>
      </c>
      <c r="I27" s="18">
        <f t="shared" si="1"/>
        <v>7524.000000000002</v>
      </c>
    </row>
    <row r="28" spans="1:9" s="2" customFormat="1" ht="27">
      <c r="A28" s="14" t="s">
        <v>88</v>
      </c>
      <c r="B28" s="26" t="s">
        <v>89</v>
      </c>
      <c r="C28" s="15" t="s">
        <v>90</v>
      </c>
      <c r="D28" s="20">
        <v>1</v>
      </c>
      <c r="E28" s="21" t="s">
        <v>83</v>
      </c>
      <c r="F28" s="17">
        <v>6</v>
      </c>
      <c r="G28" s="17">
        <v>83.1336</v>
      </c>
      <c r="H28" s="18">
        <f t="shared" si="0"/>
        <v>4156.68</v>
      </c>
      <c r="I28" s="18">
        <f t="shared" si="1"/>
        <v>3522.610169491526</v>
      </c>
    </row>
    <row r="29" spans="1:9" s="2" customFormat="1" ht="27">
      <c r="A29" s="14" t="s">
        <v>91</v>
      </c>
      <c r="B29" s="26" t="s">
        <v>92</v>
      </c>
      <c r="C29" s="15" t="s">
        <v>93</v>
      </c>
      <c r="D29" s="20">
        <v>1</v>
      </c>
      <c r="E29" s="21" t="s">
        <v>83</v>
      </c>
      <c r="F29" s="17">
        <v>6</v>
      </c>
      <c r="G29" s="17">
        <v>68.8644</v>
      </c>
      <c r="H29" s="18">
        <f t="shared" si="0"/>
        <v>3443.2200000000003</v>
      </c>
      <c r="I29" s="18">
        <f t="shared" si="1"/>
        <v>2917.983050847458</v>
      </c>
    </row>
    <row r="30" spans="1:9" s="6" customFormat="1" ht="27">
      <c r="A30" s="27" t="s">
        <v>94</v>
      </c>
      <c r="B30" s="26" t="s">
        <v>95</v>
      </c>
      <c r="C30" s="15" t="s">
        <v>96</v>
      </c>
      <c r="D30" s="20">
        <v>1</v>
      </c>
      <c r="E30" s="21"/>
      <c r="F30" s="17">
        <v>68.18</v>
      </c>
      <c r="G30" s="17">
        <v>89.99760000000002</v>
      </c>
      <c r="H30" s="18">
        <f t="shared" si="0"/>
        <v>4499.880000000001</v>
      </c>
      <c r="I30" s="18">
        <f t="shared" si="1"/>
        <v>3813.457627118645</v>
      </c>
    </row>
    <row r="31" spans="1:9" s="6" customFormat="1" ht="27">
      <c r="A31" s="27" t="s">
        <v>97</v>
      </c>
      <c r="B31" s="26" t="s">
        <v>98</v>
      </c>
      <c r="C31" s="15" t="s">
        <v>99</v>
      </c>
      <c r="D31" s="20">
        <v>1</v>
      </c>
      <c r="E31" s="21"/>
      <c r="F31" s="17">
        <v>57.17</v>
      </c>
      <c r="G31" s="17">
        <v>75.46440000000001</v>
      </c>
      <c r="H31" s="18">
        <f t="shared" si="0"/>
        <v>3773.2200000000007</v>
      </c>
      <c r="I31" s="18">
        <f t="shared" si="1"/>
        <v>3197.644067796611</v>
      </c>
    </row>
    <row r="32" spans="1:9" s="2" customFormat="1" ht="27">
      <c r="A32" s="14" t="s">
        <v>100</v>
      </c>
      <c r="B32" s="25" t="s">
        <v>101</v>
      </c>
      <c r="C32" s="15" t="s">
        <v>102</v>
      </c>
      <c r="D32" s="20">
        <v>1</v>
      </c>
      <c r="E32" s="21" t="s">
        <v>26</v>
      </c>
      <c r="F32" s="17">
        <v>6</v>
      </c>
      <c r="G32" s="17">
        <v>154.0044</v>
      </c>
      <c r="H32" s="18">
        <f t="shared" si="0"/>
        <v>7700.22</v>
      </c>
      <c r="I32" s="18">
        <f t="shared" si="1"/>
        <v>6525.610169491526</v>
      </c>
    </row>
    <row r="33" spans="1:9" s="2" customFormat="1" ht="27">
      <c r="A33" s="14" t="s">
        <v>103</v>
      </c>
      <c r="B33" s="25" t="s">
        <v>104</v>
      </c>
      <c r="C33" s="15" t="s">
        <v>105</v>
      </c>
      <c r="D33" s="20">
        <v>1</v>
      </c>
      <c r="E33" s="21" t="s">
        <v>26</v>
      </c>
      <c r="F33" s="17">
        <v>6</v>
      </c>
      <c r="G33" s="17">
        <v>131.1156</v>
      </c>
      <c r="H33" s="18">
        <f t="shared" si="0"/>
        <v>6555.78</v>
      </c>
      <c r="I33" s="18">
        <f t="shared" si="1"/>
        <v>5555.745762711865</v>
      </c>
    </row>
    <row r="34" spans="1:9" s="2" customFormat="1" ht="27">
      <c r="A34" s="14" t="s">
        <v>106</v>
      </c>
      <c r="B34" s="25" t="s">
        <v>107</v>
      </c>
      <c r="C34" s="15" t="s">
        <v>108</v>
      </c>
      <c r="D34" s="20">
        <v>1</v>
      </c>
      <c r="E34" s="21" t="s">
        <v>26</v>
      </c>
      <c r="F34" s="17">
        <v>6</v>
      </c>
      <c r="G34" s="17">
        <v>175.56000000000003</v>
      </c>
      <c r="H34" s="18">
        <f t="shared" si="0"/>
        <v>8778.000000000002</v>
      </c>
      <c r="I34" s="18">
        <f t="shared" si="1"/>
        <v>7438.98305084746</v>
      </c>
    </row>
    <row r="35" spans="1:9" s="2" customFormat="1" ht="16.5">
      <c r="A35" s="14" t="s">
        <v>109</v>
      </c>
      <c r="B35" s="25" t="s">
        <v>109</v>
      </c>
      <c r="C35" s="15" t="s">
        <v>110</v>
      </c>
      <c r="D35" s="20">
        <v>10</v>
      </c>
      <c r="E35" s="21" t="s">
        <v>111</v>
      </c>
      <c r="F35" s="17">
        <v>0.1</v>
      </c>
      <c r="G35" s="17">
        <v>4.62</v>
      </c>
      <c r="H35" s="18">
        <f t="shared" si="0"/>
        <v>231</v>
      </c>
      <c r="I35" s="18">
        <f t="shared" si="1"/>
        <v>195.76271186440678</v>
      </c>
    </row>
    <row r="36" spans="1:9" s="2" customFormat="1" ht="16.5">
      <c r="A36" s="14" t="s">
        <v>112</v>
      </c>
      <c r="B36" s="25" t="s">
        <v>113</v>
      </c>
      <c r="C36" s="15" t="s">
        <v>114</v>
      </c>
      <c r="D36" s="20">
        <v>50</v>
      </c>
      <c r="E36" s="21" t="s">
        <v>115</v>
      </c>
      <c r="F36" s="17">
        <v>2</v>
      </c>
      <c r="G36" s="17">
        <v>0.8976000000000001</v>
      </c>
      <c r="H36" s="18">
        <f t="shared" si="0"/>
        <v>44.88</v>
      </c>
      <c r="I36" s="18">
        <f t="shared" si="1"/>
        <v>38.03389830508475</v>
      </c>
    </row>
    <row r="37" spans="1:9" s="2" customFormat="1" ht="16.5">
      <c r="A37" s="14" t="s">
        <v>116</v>
      </c>
      <c r="B37" s="25" t="s">
        <v>117</v>
      </c>
      <c r="C37" s="15" t="s">
        <v>118</v>
      </c>
      <c r="D37" s="20">
        <v>50</v>
      </c>
      <c r="E37" s="21" t="s">
        <v>119</v>
      </c>
      <c r="F37" s="17">
        <v>2.2</v>
      </c>
      <c r="G37" s="17">
        <v>1.3992000000000002</v>
      </c>
      <c r="H37" s="18">
        <f t="shared" si="0"/>
        <v>69.96000000000001</v>
      </c>
      <c r="I37" s="18">
        <f t="shared" si="1"/>
        <v>59.288135593220346</v>
      </c>
    </row>
    <row r="38" spans="1:9" s="2" customFormat="1" ht="16.5">
      <c r="A38" s="14" t="s">
        <v>120</v>
      </c>
      <c r="B38" s="25" t="s">
        <v>121</v>
      </c>
      <c r="C38" s="15" t="s">
        <v>122</v>
      </c>
      <c r="D38" s="20">
        <v>50</v>
      </c>
      <c r="E38" s="21" t="s">
        <v>123</v>
      </c>
      <c r="F38" s="17">
        <v>3</v>
      </c>
      <c r="G38" s="17">
        <v>1.8084</v>
      </c>
      <c r="H38" s="18">
        <f t="shared" si="0"/>
        <v>90.42</v>
      </c>
      <c r="I38" s="18">
        <f t="shared" si="1"/>
        <v>76.6271186440678</v>
      </c>
    </row>
    <row r="39" spans="1:9" s="2" customFormat="1" ht="16.5">
      <c r="A39" s="14" t="s">
        <v>124</v>
      </c>
      <c r="B39" s="25" t="s">
        <v>125</v>
      </c>
      <c r="C39" s="15" t="s">
        <v>126</v>
      </c>
      <c r="D39" s="20">
        <v>50</v>
      </c>
      <c r="E39" s="21" t="s">
        <v>127</v>
      </c>
      <c r="F39" s="17">
        <v>3</v>
      </c>
      <c r="G39" s="17">
        <v>0.6204</v>
      </c>
      <c r="H39" s="18">
        <f t="shared" si="0"/>
        <v>31.019999999999996</v>
      </c>
      <c r="I39" s="18">
        <f t="shared" si="1"/>
        <v>26.288135593220336</v>
      </c>
    </row>
    <row r="40" spans="1:9" s="2" customFormat="1" ht="16.5">
      <c r="A40" s="14" t="s">
        <v>128</v>
      </c>
      <c r="B40" s="25" t="s">
        <v>129</v>
      </c>
      <c r="C40" s="15" t="s">
        <v>130</v>
      </c>
      <c r="D40" s="20">
        <v>50</v>
      </c>
      <c r="E40" s="21" t="s">
        <v>131</v>
      </c>
      <c r="F40" s="17">
        <v>3</v>
      </c>
      <c r="G40" s="17">
        <v>1.4784</v>
      </c>
      <c r="H40" s="18">
        <f t="shared" si="0"/>
        <v>73.92</v>
      </c>
      <c r="I40" s="18">
        <f t="shared" si="1"/>
        <v>62.64406779661017</v>
      </c>
    </row>
    <row r="41" spans="1:9" s="2" customFormat="1" ht="16.5">
      <c r="A41" s="14" t="s">
        <v>132</v>
      </c>
      <c r="B41" s="25" t="s">
        <v>133</v>
      </c>
      <c r="C41" s="15" t="s">
        <v>134</v>
      </c>
      <c r="D41" s="20">
        <v>50</v>
      </c>
      <c r="E41" s="21" t="s">
        <v>135</v>
      </c>
      <c r="F41" s="17">
        <v>3</v>
      </c>
      <c r="G41" s="17">
        <v>0.5808</v>
      </c>
      <c r="H41" s="18">
        <f t="shared" si="0"/>
        <v>29.04</v>
      </c>
      <c r="I41" s="18">
        <f t="shared" si="1"/>
        <v>24.610169491525426</v>
      </c>
    </row>
    <row r="42" spans="1:9" s="2" customFormat="1" ht="16.5">
      <c r="A42" s="14" t="s">
        <v>136</v>
      </c>
      <c r="B42" s="25" t="s">
        <v>137</v>
      </c>
      <c r="C42" s="15" t="s">
        <v>138</v>
      </c>
      <c r="D42" s="20">
        <v>50</v>
      </c>
      <c r="E42" s="21" t="s">
        <v>139</v>
      </c>
      <c r="F42" s="17">
        <v>3</v>
      </c>
      <c r="G42" s="17">
        <v>1.4784</v>
      </c>
      <c r="H42" s="18">
        <f t="shared" si="0"/>
        <v>73.92</v>
      </c>
      <c r="I42" s="18">
        <f t="shared" si="1"/>
        <v>62.64406779661017</v>
      </c>
    </row>
    <row r="43" spans="1:9" s="2" customFormat="1" ht="16.5">
      <c r="A43" s="14" t="s">
        <v>140</v>
      </c>
      <c r="B43" s="25" t="s">
        <v>141</v>
      </c>
      <c r="C43" s="15" t="s">
        <v>142</v>
      </c>
      <c r="D43" s="20">
        <v>10</v>
      </c>
      <c r="E43" s="21" t="s">
        <v>143</v>
      </c>
      <c r="F43" s="17">
        <v>0.6000000000000001</v>
      </c>
      <c r="G43" s="17">
        <v>2.1384000000000003</v>
      </c>
      <c r="H43" s="18">
        <f t="shared" si="0"/>
        <v>106.92000000000002</v>
      </c>
      <c r="I43" s="18">
        <f t="shared" si="1"/>
        <v>90.61016949152544</v>
      </c>
    </row>
    <row r="44" spans="1:9" s="2" customFormat="1" ht="16.5">
      <c r="A44" s="14" t="s">
        <v>144</v>
      </c>
      <c r="B44" s="25" t="s">
        <v>145</v>
      </c>
      <c r="C44" s="15" t="s">
        <v>146</v>
      </c>
      <c r="D44" s="20">
        <v>50</v>
      </c>
      <c r="E44" s="21" t="s">
        <v>147</v>
      </c>
      <c r="F44" s="17">
        <v>3</v>
      </c>
      <c r="G44" s="17">
        <v>0.6864</v>
      </c>
      <c r="H44" s="18">
        <f t="shared" si="0"/>
        <v>34.32</v>
      </c>
      <c r="I44" s="18">
        <f t="shared" si="1"/>
        <v>29.084745762711865</v>
      </c>
    </row>
    <row r="45" spans="1:9" s="2" customFormat="1" ht="16.5">
      <c r="A45" s="14" t="s">
        <v>148</v>
      </c>
      <c r="B45" s="25" t="s">
        <v>149</v>
      </c>
      <c r="C45" s="15" t="s">
        <v>150</v>
      </c>
      <c r="D45" s="20">
        <v>50</v>
      </c>
      <c r="E45" s="21" t="s">
        <v>119</v>
      </c>
      <c r="F45" s="17">
        <v>3</v>
      </c>
      <c r="G45" s="17">
        <v>1.8084</v>
      </c>
      <c r="H45" s="18">
        <f t="shared" si="0"/>
        <v>90.42</v>
      </c>
      <c r="I45" s="18">
        <f t="shared" si="1"/>
        <v>76.6271186440678</v>
      </c>
    </row>
    <row r="46" spans="1:9" ht="16.5">
      <c r="A46" s="14" t="s">
        <v>151</v>
      </c>
      <c r="B46" s="25" t="s">
        <v>152</v>
      </c>
      <c r="C46" s="15" t="s">
        <v>153</v>
      </c>
      <c r="D46" s="20">
        <v>50</v>
      </c>
      <c r="E46" s="21" t="s">
        <v>131</v>
      </c>
      <c r="F46" s="17">
        <v>3.5</v>
      </c>
      <c r="G46" s="17">
        <v>0.22440000000000002</v>
      </c>
      <c r="H46" s="18">
        <f t="shared" si="0"/>
        <v>11.22</v>
      </c>
      <c r="I46" s="18">
        <f t="shared" si="1"/>
        <v>9.508474576271187</v>
      </c>
    </row>
    <row r="47" spans="1:9" ht="16.5">
      <c r="A47" s="14" t="s">
        <v>154</v>
      </c>
      <c r="B47" s="25" t="s">
        <v>155</v>
      </c>
      <c r="C47" s="15" t="s">
        <v>156</v>
      </c>
      <c r="D47" s="20">
        <v>50</v>
      </c>
      <c r="E47" s="21" t="s">
        <v>115</v>
      </c>
      <c r="F47" s="17">
        <v>2.5</v>
      </c>
      <c r="G47" s="17">
        <v>0.3696</v>
      </c>
      <c r="H47" s="18">
        <f t="shared" si="0"/>
        <v>18.48</v>
      </c>
      <c r="I47" s="18">
        <f t="shared" si="1"/>
        <v>15.661016949152543</v>
      </c>
    </row>
    <row r="48" spans="1:9" ht="16.5">
      <c r="A48" s="14" t="s">
        <v>157</v>
      </c>
      <c r="B48" s="25" t="s">
        <v>158</v>
      </c>
      <c r="C48" s="15" t="s">
        <v>159</v>
      </c>
      <c r="D48" s="20">
        <v>50</v>
      </c>
      <c r="E48" s="21" t="s">
        <v>160</v>
      </c>
      <c r="F48" s="17">
        <v>3.5</v>
      </c>
      <c r="G48" s="17">
        <v>0.42240000000000005</v>
      </c>
      <c r="H48" s="18">
        <f t="shared" si="0"/>
        <v>21.12</v>
      </c>
      <c r="I48" s="18">
        <f t="shared" si="1"/>
        <v>17.898305084745765</v>
      </c>
    </row>
    <row r="49" spans="1:9" ht="16.5">
      <c r="A49" s="14" t="s">
        <v>161</v>
      </c>
      <c r="B49" s="25" t="s">
        <v>162</v>
      </c>
      <c r="C49" s="15" t="s">
        <v>163</v>
      </c>
      <c r="D49" s="20">
        <v>25</v>
      </c>
      <c r="E49" s="21" t="s">
        <v>164</v>
      </c>
      <c r="F49" s="17">
        <v>3</v>
      </c>
      <c r="G49" s="17">
        <v>0.5016</v>
      </c>
      <c r="H49" s="18">
        <f t="shared" si="0"/>
        <v>25.080000000000002</v>
      </c>
      <c r="I49" s="18">
        <f t="shared" si="1"/>
        <v>21.254237288135595</v>
      </c>
    </row>
    <row r="50" spans="1:9" ht="16.5">
      <c r="A50" s="14" t="s">
        <v>165</v>
      </c>
      <c r="B50" s="25" t="s">
        <v>166</v>
      </c>
      <c r="C50" s="15" t="s">
        <v>167</v>
      </c>
      <c r="D50" s="20">
        <v>25</v>
      </c>
      <c r="E50" s="21" t="s">
        <v>164</v>
      </c>
      <c r="F50" s="17">
        <v>3</v>
      </c>
      <c r="G50" s="17">
        <v>0.5544</v>
      </c>
      <c r="H50" s="18">
        <f t="shared" si="0"/>
        <v>27.72</v>
      </c>
      <c r="I50" s="18">
        <f t="shared" si="1"/>
        <v>23.491525423728813</v>
      </c>
    </row>
    <row r="51" spans="1:9" ht="16.5">
      <c r="A51" s="14" t="s">
        <v>168</v>
      </c>
      <c r="B51" s="25" t="s">
        <v>169</v>
      </c>
      <c r="C51" s="15" t="s">
        <v>170</v>
      </c>
      <c r="D51" s="20">
        <v>25</v>
      </c>
      <c r="E51" s="21" t="s">
        <v>164</v>
      </c>
      <c r="F51" s="17">
        <v>3</v>
      </c>
      <c r="G51" s="17">
        <v>0.6072000000000001</v>
      </c>
      <c r="H51" s="18">
        <f t="shared" si="0"/>
        <v>30.360000000000003</v>
      </c>
      <c r="I51" s="18">
        <f t="shared" si="1"/>
        <v>25.728813559322038</v>
      </c>
    </row>
    <row r="52" spans="1:9" ht="16.5">
      <c r="A52" s="14" t="s">
        <v>171</v>
      </c>
      <c r="B52" s="25" t="s">
        <v>172</v>
      </c>
      <c r="C52" s="15" t="s">
        <v>173</v>
      </c>
      <c r="D52" s="20">
        <v>50</v>
      </c>
      <c r="E52" s="21" t="s">
        <v>115</v>
      </c>
      <c r="F52" s="17">
        <v>2.5</v>
      </c>
      <c r="G52" s="17">
        <v>2.31</v>
      </c>
      <c r="H52" s="18">
        <f t="shared" si="0"/>
        <v>115.5</v>
      </c>
      <c r="I52" s="18">
        <f t="shared" si="1"/>
        <v>97.88135593220339</v>
      </c>
    </row>
    <row r="53" spans="1:9" ht="16.5">
      <c r="A53" s="14" t="s">
        <v>174</v>
      </c>
      <c r="B53" s="25" t="s">
        <v>175</v>
      </c>
      <c r="C53" s="15" t="s">
        <v>176</v>
      </c>
      <c r="D53" s="20">
        <v>100</v>
      </c>
      <c r="E53" s="21" t="s">
        <v>177</v>
      </c>
      <c r="F53" s="17">
        <v>0.5</v>
      </c>
      <c r="G53" s="17">
        <v>0.35640000000000005</v>
      </c>
      <c r="H53" s="18">
        <f t="shared" si="0"/>
        <v>17.820000000000004</v>
      </c>
      <c r="I53" s="18">
        <f t="shared" si="1"/>
        <v>15.10169491525424</v>
      </c>
    </row>
    <row r="54" spans="1:9" ht="16.5">
      <c r="A54" s="14" t="s">
        <v>178</v>
      </c>
      <c r="B54" s="25" t="s">
        <v>179</v>
      </c>
      <c r="C54" s="15" t="s">
        <v>180</v>
      </c>
      <c r="D54" s="20">
        <v>25</v>
      </c>
      <c r="E54" s="21" t="s">
        <v>181</v>
      </c>
      <c r="F54" s="17">
        <v>0.1</v>
      </c>
      <c r="G54" s="17">
        <v>0.42240000000000005</v>
      </c>
      <c r="H54" s="18">
        <f t="shared" si="0"/>
        <v>21.12</v>
      </c>
      <c r="I54" s="18">
        <f t="shared" si="1"/>
        <v>17.898305084745765</v>
      </c>
    </row>
    <row r="55" spans="1:9" ht="16.5">
      <c r="A55" s="14" t="s">
        <v>182</v>
      </c>
      <c r="B55" s="25" t="s">
        <v>183</v>
      </c>
      <c r="C55" s="15" t="s">
        <v>184</v>
      </c>
      <c r="D55" s="20">
        <v>25</v>
      </c>
      <c r="E55" s="21" t="s">
        <v>115</v>
      </c>
      <c r="F55" s="17">
        <v>0.1</v>
      </c>
      <c r="G55" s="17">
        <v>0.30360000000000004</v>
      </c>
      <c r="H55" s="18">
        <f t="shared" si="0"/>
        <v>15.180000000000001</v>
      </c>
      <c r="I55" s="18">
        <f t="shared" si="1"/>
        <v>12.864406779661019</v>
      </c>
    </row>
    <row r="56" spans="1:9" ht="16.5">
      <c r="A56" s="14" t="s">
        <v>185</v>
      </c>
      <c r="B56" s="25" t="s">
        <v>186</v>
      </c>
      <c r="C56" s="15" t="s">
        <v>187</v>
      </c>
      <c r="D56" s="20">
        <v>80</v>
      </c>
      <c r="E56" s="21" t="s">
        <v>188</v>
      </c>
      <c r="F56" s="17">
        <v>0.30000000000000004</v>
      </c>
      <c r="G56" s="17">
        <v>0.1188</v>
      </c>
      <c r="H56" s="18">
        <f t="shared" si="0"/>
        <v>5.94</v>
      </c>
      <c r="I56" s="18">
        <f t="shared" si="1"/>
        <v>5.033898305084747</v>
      </c>
    </row>
    <row r="57" spans="1:9" ht="16.5">
      <c r="A57" s="14" t="s">
        <v>189</v>
      </c>
      <c r="B57" s="25" t="s">
        <v>190</v>
      </c>
      <c r="C57" s="15" t="s">
        <v>173</v>
      </c>
      <c r="D57" s="20">
        <v>1</v>
      </c>
      <c r="E57" s="21" t="s">
        <v>191</v>
      </c>
      <c r="F57" s="17">
        <v>0.08</v>
      </c>
      <c r="G57" s="17">
        <v>3.4583999999999997</v>
      </c>
      <c r="H57" s="18">
        <f t="shared" si="0"/>
        <v>172.92</v>
      </c>
      <c r="I57" s="18">
        <f t="shared" si="1"/>
        <v>146.54237288135593</v>
      </c>
    </row>
    <row r="58" spans="1:9" ht="16.5">
      <c r="A58" s="14" t="s">
        <v>192</v>
      </c>
      <c r="B58" s="25" t="s">
        <v>193</v>
      </c>
      <c r="C58" s="15" t="s">
        <v>194</v>
      </c>
      <c r="D58" s="20">
        <v>100</v>
      </c>
      <c r="E58" s="21" t="s">
        <v>147</v>
      </c>
      <c r="F58" s="17">
        <v>0.2</v>
      </c>
      <c r="G58" s="17">
        <v>0.3828</v>
      </c>
      <c r="H58" s="18">
        <f t="shared" si="0"/>
        <v>19.139999999999997</v>
      </c>
      <c r="I58" s="18">
        <f t="shared" si="1"/>
        <v>16.220338983050844</v>
      </c>
    </row>
    <row r="59" spans="1:9" ht="16.5">
      <c r="A59" s="14" t="s">
        <v>195</v>
      </c>
      <c r="B59" s="25" t="s">
        <v>196</v>
      </c>
      <c r="C59" s="15" t="s">
        <v>197</v>
      </c>
      <c r="D59" s="20">
        <v>100</v>
      </c>
      <c r="E59" s="21" t="s">
        <v>147</v>
      </c>
      <c r="F59" s="17">
        <v>0.2</v>
      </c>
      <c r="G59" s="17">
        <v>0.3828</v>
      </c>
      <c r="H59" s="18">
        <f t="shared" si="0"/>
        <v>19.139999999999997</v>
      </c>
      <c r="I59" s="18">
        <f t="shared" si="1"/>
        <v>16.220338983050844</v>
      </c>
    </row>
    <row r="60" spans="1:9" ht="16.5">
      <c r="A60" s="14" t="s">
        <v>198</v>
      </c>
      <c r="B60" s="25" t="s">
        <v>199</v>
      </c>
      <c r="C60" s="15" t="s">
        <v>200</v>
      </c>
      <c r="D60" s="20">
        <v>100</v>
      </c>
      <c r="E60" s="21" t="s">
        <v>147</v>
      </c>
      <c r="F60" s="17">
        <v>0.2</v>
      </c>
      <c r="G60" s="17">
        <v>0.3828</v>
      </c>
      <c r="H60" s="18">
        <f t="shared" si="0"/>
        <v>19.139999999999997</v>
      </c>
      <c r="I60" s="18">
        <f t="shared" si="1"/>
        <v>16.220338983050844</v>
      </c>
    </row>
    <row r="61" spans="1:9" ht="16.5">
      <c r="A61" s="14" t="s">
        <v>201</v>
      </c>
      <c r="B61" s="25" t="s">
        <v>202</v>
      </c>
      <c r="C61" s="15" t="s">
        <v>203</v>
      </c>
      <c r="D61" s="20">
        <v>10</v>
      </c>
      <c r="E61" s="21" t="s">
        <v>181</v>
      </c>
      <c r="F61" s="17">
        <v>0.30000000000000004</v>
      </c>
      <c r="G61" s="17">
        <v>1.6499999999999997</v>
      </c>
      <c r="H61" s="18">
        <f t="shared" si="0"/>
        <v>82.49999999999999</v>
      </c>
      <c r="I61" s="18">
        <f t="shared" si="1"/>
        <v>69.91525423728812</v>
      </c>
    </row>
    <row r="62" spans="1:9" ht="16.5">
      <c r="A62" s="14" t="s">
        <v>204</v>
      </c>
      <c r="B62" s="25" t="s">
        <v>205</v>
      </c>
      <c r="C62" s="15" t="s">
        <v>206</v>
      </c>
      <c r="D62" s="20">
        <v>10</v>
      </c>
      <c r="E62" s="21" t="s">
        <v>181</v>
      </c>
      <c r="F62" s="17">
        <v>0.30000000000000004</v>
      </c>
      <c r="G62" s="17">
        <v>1.6499999999999997</v>
      </c>
      <c r="H62" s="18">
        <f t="shared" si="0"/>
        <v>82.49999999999999</v>
      </c>
      <c r="I62" s="18">
        <f t="shared" si="1"/>
        <v>69.91525423728812</v>
      </c>
    </row>
    <row r="63" spans="1:9" s="6" customFormat="1" ht="16.5">
      <c r="A63" s="14" t="s">
        <v>207</v>
      </c>
      <c r="B63" s="25" t="s">
        <v>208</v>
      </c>
      <c r="C63" s="15" t="s">
        <v>209</v>
      </c>
      <c r="D63" s="20">
        <v>20</v>
      </c>
      <c r="E63" s="21"/>
      <c r="F63" s="17">
        <v>0.24</v>
      </c>
      <c r="G63" s="17">
        <v>3.1416</v>
      </c>
      <c r="H63" s="18">
        <f t="shared" si="0"/>
        <v>157.07999999999998</v>
      </c>
      <c r="I63" s="18">
        <f t="shared" si="1"/>
        <v>133.1186440677966</v>
      </c>
    </row>
    <row r="64" spans="1:9" s="6" customFormat="1" ht="16.5">
      <c r="A64" s="14" t="s">
        <v>210</v>
      </c>
      <c r="B64" s="25" t="s">
        <v>211</v>
      </c>
      <c r="C64" s="15" t="s">
        <v>212</v>
      </c>
      <c r="D64" s="20">
        <v>20</v>
      </c>
      <c r="E64" s="21"/>
      <c r="F64" s="17">
        <v>0.24</v>
      </c>
      <c r="G64" s="17">
        <v>3.1416</v>
      </c>
      <c r="H64" s="18">
        <f t="shared" si="0"/>
        <v>157.07999999999998</v>
      </c>
      <c r="I64" s="18">
        <f t="shared" si="1"/>
        <v>133.1186440677966</v>
      </c>
    </row>
    <row r="65" spans="1:9" s="6" customFormat="1" ht="16.5">
      <c r="A65" s="14" t="s">
        <v>213</v>
      </c>
      <c r="B65" s="25" t="s">
        <v>214</v>
      </c>
      <c r="C65" s="15" t="s">
        <v>215</v>
      </c>
      <c r="D65" s="20">
        <v>20</v>
      </c>
      <c r="E65" s="21"/>
      <c r="F65" s="17">
        <v>0.24</v>
      </c>
      <c r="G65" s="17">
        <v>3.1416</v>
      </c>
      <c r="H65" s="18">
        <f t="shared" si="0"/>
        <v>157.07999999999998</v>
      </c>
      <c r="I65" s="18">
        <f t="shared" si="1"/>
        <v>133.1186440677966</v>
      </c>
    </row>
    <row r="66" spans="1:247" s="2" customFormat="1" ht="16.5">
      <c r="A66" s="14" t="s">
        <v>216</v>
      </c>
      <c r="B66" s="25" t="s">
        <v>217</v>
      </c>
      <c r="C66" s="15" t="s">
        <v>218</v>
      </c>
      <c r="D66" s="20">
        <v>10</v>
      </c>
      <c r="E66" s="21" t="s">
        <v>219</v>
      </c>
      <c r="F66" s="17">
        <v>2.8</v>
      </c>
      <c r="G66" s="17">
        <v>6.599999999999999</v>
      </c>
      <c r="H66" s="18">
        <f t="shared" si="0"/>
        <v>329.99999999999994</v>
      </c>
      <c r="I66" s="18">
        <f t="shared" si="1"/>
        <v>279.6610169491525</v>
      </c>
      <c r="IK66" s="6"/>
      <c r="IL66" s="7"/>
      <c r="IM66" s="7"/>
    </row>
    <row r="67" spans="1:247" s="2" customFormat="1" ht="27">
      <c r="A67" s="14" t="s">
        <v>220</v>
      </c>
      <c r="B67" s="25" t="s">
        <v>221</v>
      </c>
      <c r="C67" s="15" t="s">
        <v>222</v>
      </c>
      <c r="D67" s="20">
        <v>10</v>
      </c>
      <c r="E67" s="21" t="s">
        <v>223</v>
      </c>
      <c r="F67" s="17">
        <v>0.2</v>
      </c>
      <c r="G67" s="17">
        <v>6.599999999999999</v>
      </c>
      <c r="H67" s="18">
        <f t="shared" si="0"/>
        <v>329.99999999999994</v>
      </c>
      <c r="I67" s="18">
        <f t="shared" si="1"/>
        <v>279.6610169491525</v>
      </c>
      <c r="IK67" s="6"/>
      <c r="IL67" s="7"/>
      <c r="IM67" s="7"/>
    </row>
    <row r="68" spans="1:247" s="2" customFormat="1" ht="16.5">
      <c r="A68" s="14" t="s">
        <v>224</v>
      </c>
      <c r="B68" s="25" t="s">
        <v>225</v>
      </c>
      <c r="C68" s="15" t="s">
        <v>226</v>
      </c>
      <c r="D68" s="20">
        <v>10</v>
      </c>
      <c r="E68" s="21" t="s">
        <v>164</v>
      </c>
      <c r="F68" s="17">
        <v>0.8</v>
      </c>
      <c r="G68" s="17">
        <v>0.8448000000000001</v>
      </c>
      <c r="H68" s="18">
        <f t="shared" si="0"/>
        <v>42.24</v>
      </c>
      <c r="I68" s="18">
        <f t="shared" si="1"/>
        <v>35.79661016949153</v>
      </c>
      <c r="IK68" s="6"/>
      <c r="IL68" s="7"/>
      <c r="IM68" s="7"/>
    </row>
    <row r="69" spans="1:247" s="2" customFormat="1" ht="16.5">
      <c r="A69" s="14" t="s">
        <v>227</v>
      </c>
      <c r="B69" s="25" t="s">
        <v>228</v>
      </c>
      <c r="C69" s="15" t="s">
        <v>229</v>
      </c>
      <c r="D69" s="20">
        <v>10</v>
      </c>
      <c r="E69" s="21" t="s">
        <v>164</v>
      </c>
      <c r="F69" s="17">
        <v>0.8</v>
      </c>
      <c r="G69" s="17">
        <v>1.1616</v>
      </c>
      <c r="H69" s="18">
        <f aca="true" t="shared" si="2" ref="H69:H132">G69*$J$3</f>
        <v>58.08</v>
      </c>
      <c r="I69" s="18">
        <f aca="true" t="shared" si="3" ref="I69:I132">H69/1.18</f>
        <v>49.22033898305085</v>
      </c>
      <c r="IK69" s="6"/>
      <c r="IL69" s="7"/>
      <c r="IM69" s="7"/>
    </row>
    <row r="70" spans="1:247" s="2" customFormat="1" ht="16.5">
      <c r="A70" s="14" t="s">
        <v>230</v>
      </c>
      <c r="B70" s="25" t="s">
        <v>231</v>
      </c>
      <c r="C70" s="15" t="s">
        <v>232</v>
      </c>
      <c r="D70" s="20">
        <v>10</v>
      </c>
      <c r="E70" s="21" t="s">
        <v>219</v>
      </c>
      <c r="F70" s="17">
        <v>0.5</v>
      </c>
      <c r="G70" s="17">
        <v>3.828</v>
      </c>
      <c r="H70" s="18">
        <f t="shared" si="2"/>
        <v>191.4</v>
      </c>
      <c r="I70" s="18">
        <f t="shared" si="3"/>
        <v>162.20338983050848</v>
      </c>
      <c r="IK70" s="6"/>
      <c r="IL70" s="7"/>
      <c r="IM70" s="7"/>
    </row>
    <row r="71" spans="1:247" s="2" customFormat="1" ht="16.5">
      <c r="A71" s="14" t="s">
        <v>233</v>
      </c>
      <c r="B71" s="25" t="s">
        <v>234</v>
      </c>
      <c r="C71" s="15" t="s">
        <v>235</v>
      </c>
      <c r="D71" s="20">
        <v>10</v>
      </c>
      <c r="E71" s="21" t="s">
        <v>219</v>
      </c>
      <c r="F71" s="17">
        <v>0.5</v>
      </c>
      <c r="G71" s="17">
        <v>3.828</v>
      </c>
      <c r="H71" s="18">
        <f t="shared" si="2"/>
        <v>191.4</v>
      </c>
      <c r="I71" s="18">
        <f t="shared" si="3"/>
        <v>162.20338983050848</v>
      </c>
      <c r="IK71" s="6"/>
      <c r="IL71" s="7"/>
      <c r="IM71" s="7"/>
    </row>
    <row r="72" spans="1:247" s="2" customFormat="1" ht="16.5">
      <c r="A72" s="14" t="s">
        <v>236</v>
      </c>
      <c r="B72" s="25" t="s">
        <v>237</v>
      </c>
      <c r="C72" s="15" t="s">
        <v>238</v>
      </c>
      <c r="D72" s="20">
        <v>10</v>
      </c>
      <c r="E72" s="21" t="s">
        <v>219</v>
      </c>
      <c r="F72" s="17">
        <v>0.5</v>
      </c>
      <c r="G72" s="17">
        <v>3.828</v>
      </c>
      <c r="H72" s="18">
        <f t="shared" si="2"/>
        <v>191.4</v>
      </c>
      <c r="I72" s="18">
        <f t="shared" si="3"/>
        <v>162.20338983050848</v>
      </c>
      <c r="IK72" s="6"/>
      <c r="IL72" s="7"/>
      <c r="IM72" s="7"/>
    </row>
    <row r="73" spans="1:247" s="2" customFormat="1" ht="16.5">
      <c r="A73" s="14" t="s">
        <v>239</v>
      </c>
      <c r="B73" s="25" t="s">
        <v>240</v>
      </c>
      <c r="C73" s="15" t="s">
        <v>241</v>
      </c>
      <c r="D73" s="20">
        <v>10</v>
      </c>
      <c r="E73" s="21" t="s">
        <v>147</v>
      </c>
      <c r="F73" s="17">
        <v>0.7</v>
      </c>
      <c r="G73" s="17">
        <v>1.056</v>
      </c>
      <c r="H73" s="18">
        <f t="shared" si="2"/>
        <v>52.800000000000004</v>
      </c>
      <c r="I73" s="18">
        <f t="shared" si="3"/>
        <v>44.745762711864415</v>
      </c>
      <c r="IK73" s="6"/>
      <c r="IL73" s="7"/>
      <c r="IM73" s="7"/>
    </row>
    <row r="74" spans="1:247" s="2" customFormat="1" ht="16.5">
      <c r="A74" s="14" t="s">
        <v>242</v>
      </c>
      <c r="B74" s="25" t="s">
        <v>243</v>
      </c>
      <c r="C74" s="15" t="s">
        <v>244</v>
      </c>
      <c r="D74" s="20">
        <v>10</v>
      </c>
      <c r="E74" s="21" t="s">
        <v>147</v>
      </c>
      <c r="F74" s="17">
        <v>0.7</v>
      </c>
      <c r="G74" s="17">
        <v>1.056</v>
      </c>
      <c r="H74" s="18">
        <f t="shared" si="2"/>
        <v>52.800000000000004</v>
      </c>
      <c r="I74" s="18">
        <f t="shared" si="3"/>
        <v>44.745762711864415</v>
      </c>
      <c r="IK74" s="6"/>
      <c r="IL74" s="7"/>
      <c r="IM74" s="7"/>
    </row>
    <row r="75" spans="1:247" s="2" customFormat="1" ht="16.5">
      <c r="A75" s="14" t="s">
        <v>245</v>
      </c>
      <c r="B75" s="25" t="s">
        <v>246</v>
      </c>
      <c r="C75" s="15" t="s">
        <v>247</v>
      </c>
      <c r="D75" s="20">
        <v>10</v>
      </c>
      <c r="E75" s="21" t="s">
        <v>147</v>
      </c>
      <c r="F75" s="17">
        <v>0.7</v>
      </c>
      <c r="G75" s="17">
        <v>1.056</v>
      </c>
      <c r="H75" s="18">
        <f t="shared" si="2"/>
        <v>52.800000000000004</v>
      </c>
      <c r="I75" s="18">
        <f t="shared" si="3"/>
        <v>44.745762711864415</v>
      </c>
      <c r="IK75" s="6"/>
      <c r="IL75" s="7"/>
      <c r="IM75" s="7"/>
    </row>
    <row r="76" spans="1:9" ht="16.5">
      <c r="A76" s="14" t="s">
        <v>248</v>
      </c>
      <c r="B76" s="25" t="s">
        <v>249</v>
      </c>
      <c r="C76" s="15" t="s">
        <v>250</v>
      </c>
      <c r="D76" s="20">
        <v>50</v>
      </c>
      <c r="E76" s="21" t="s">
        <v>251</v>
      </c>
      <c r="F76" s="17">
        <v>0.30000000000000004</v>
      </c>
      <c r="G76" s="17">
        <v>0.19800000000000004</v>
      </c>
      <c r="H76" s="18">
        <f t="shared" si="2"/>
        <v>9.900000000000002</v>
      </c>
      <c r="I76" s="18">
        <f t="shared" si="3"/>
        <v>8.389830508474578</v>
      </c>
    </row>
    <row r="77" spans="1:9" ht="16.5">
      <c r="A77" s="14" t="s">
        <v>252</v>
      </c>
      <c r="B77" s="25" t="s">
        <v>253</v>
      </c>
      <c r="C77" s="15" t="s">
        <v>254</v>
      </c>
      <c r="D77" s="20">
        <v>50</v>
      </c>
      <c r="E77" s="21" t="s">
        <v>251</v>
      </c>
      <c r="F77" s="17">
        <v>0.30000000000000004</v>
      </c>
      <c r="G77" s="17">
        <v>0.3168</v>
      </c>
      <c r="H77" s="18">
        <f t="shared" si="2"/>
        <v>15.840000000000002</v>
      </c>
      <c r="I77" s="18">
        <f t="shared" si="3"/>
        <v>13.423728813559324</v>
      </c>
    </row>
    <row r="78" spans="1:9" ht="16.5">
      <c r="A78" s="14" t="s">
        <v>255</v>
      </c>
      <c r="B78" s="25" t="s">
        <v>256</v>
      </c>
      <c r="C78" s="15" t="s">
        <v>257</v>
      </c>
      <c r="D78" s="20">
        <v>50</v>
      </c>
      <c r="E78" s="21" t="s">
        <v>251</v>
      </c>
      <c r="F78" s="17">
        <v>0.30000000000000004</v>
      </c>
      <c r="G78" s="17">
        <v>0.3168</v>
      </c>
      <c r="H78" s="18">
        <f t="shared" si="2"/>
        <v>15.840000000000002</v>
      </c>
      <c r="I78" s="18">
        <f t="shared" si="3"/>
        <v>13.423728813559324</v>
      </c>
    </row>
    <row r="79" spans="1:9" ht="16.5">
      <c r="A79" s="14" t="s">
        <v>258</v>
      </c>
      <c r="B79" s="25" t="s">
        <v>259</v>
      </c>
      <c r="C79" s="15" t="s">
        <v>260</v>
      </c>
      <c r="D79" s="20">
        <v>25</v>
      </c>
      <c r="E79" s="21" t="s">
        <v>115</v>
      </c>
      <c r="F79" s="17">
        <v>0.1</v>
      </c>
      <c r="G79" s="17">
        <v>0.4752</v>
      </c>
      <c r="H79" s="18">
        <f t="shared" si="2"/>
        <v>23.76</v>
      </c>
      <c r="I79" s="18">
        <f t="shared" si="3"/>
        <v>20.135593220338986</v>
      </c>
    </row>
    <row r="80" spans="1:9" ht="16.5">
      <c r="A80" s="14" t="s">
        <v>261</v>
      </c>
      <c r="B80" s="25" t="s">
        <v>262</v>
      </c>
      <c r="C80" s="15" t="s">
        <v>263</v>
      </c>
      <c r="D80" s="20">
        <v>250</v>
      </c>
      <c r="E80" s="21" t="s">
        <v>123</v>
      </c>
      <c r="F80" s="17">
        <v>6.2</v>
      </c>
      <c r="G80" s="17">
        <v>1.2408</v>
      </c>
      <c r="H80" s="18">
        <f t="shared" si="2"/>
        <v>62.03999999999999</v>
      </c>
      <c r="I80" s="18">
        <f t="shared" si="3"/>
        <v>52.57627118644067</v>
      </c>
    </row>
    <row r="81" spans="1:9" ht="16.5">
      <c r="A81" s="14" t="s">
        <v>264</v>
      </c>
      <c r="B81" s="25" t="s">
        <v>265</v>
      </c>
      <c r="C81" s="15" t="s">
        <v>266</v>
      </c>
      <c r="D81" s="20">
        <v>10</v>
      </c>
      <c r="E81" s="21" t="s">
        <v>22</v>
      </c>
      <c r="F81" s="17">
        <v>3</v>
      </c>
      <c r="G81" s="17">
        <v>10.9032</v>
      </c>
      <c r="H81" s="18">
        <f t="shared" si="2"/>
        <v>545.16</v>
      </c>
      <c r="I81" s="18">
        <f t="shared" si="3"/>
        <v>462</v>
      </c>
    </row>
    <row r="82" spans="1:9" ht="16.5">
      <c r="A82" s="14" t="s">
        <v>267</v>
      </c>
      <c r="B82" s="25" t="s">
        <v>268</v>
      </c>
      <c r="C82" s="15" t="s">
        <v>269</v>
      </c>
      <c r="D82" s="20">
        <v>1</v>
      </c>
      <c r="E82" s="21" t="s">
        <v>270</v>
      </c>
      <c r="F82" s="17">
        <v>30</v>
      </c>
      <c r="G82" s="17">
        <v>84.0708</v>
      </c>
      <c r="H82" s="18">
        <f t="shared" si="2"/>
        <v>4203.54</v>
      </c>
      <c r="I82" s="18">
        <f t="shared" si="3"/>
        <v>3562.322033898305</v>
      </c>
    </row>
    <row r="83" spans="1:9" ht="16.5">
      <c r="A83" s="14" t="s">
        <v>271</v>
      </c>
      <c r="B83" s="25" t="s">
        <v>272</v>
      </c>
      <c r="C83" s="15" t="s">
        <v>273</v>
      </c>
      <c r="D83" s="20">
        <v>1</v>
      </c>
      <c r="E83" s="21" t="s">
        <v>270</v>
      </c>
      <c r="F83" s="17">
        <v>30</v>
      </c>
      <c r="G83" s="17">
        <v>90.1956</v>
      </c>
      <c r="H83" s="18">
        <f t="shared" si="2"/>
        <v>4509.78</v>
      </c>
      <c r="I83" s="18">
        <f t="shared" si="3"/>
        <v>3821.8474576271187</v>
      </c>
    </row>
    <row r="84" spans="1:9" ht="16.5">
      <c r="A84" s="14" t="s">
        <v>274</v>
      </c>
      <c r="B84" s="25" t="s">
        <v>275</v>
      </c>
      <c r="C84" s="15" t="s">
        <v>276</v>
      </c>
      <c r="D84" s="20">
        <v>100</v>
      </c>
      <c r="E84" s="21" t="s">
        <v>147</v>
      </c>
      <c r="F84" s="17">
        <v>0.1</v>
      </c>
      <c r="G84" s="17">
        <v>0.6204</v>
      </c>
      <c r="H84" s="18">
        <f t="shared" si="2"/>
        <v>31.019999999999996</v>
      </c>
      <c r="I84" s="18">
        <f t="shared" si="3"/>
        <v>26.288135593220336</v>
      </c>
    </row>
    <row r="85" spans="1:9" ht="16.5">
      <c r="A85" s="14" t="s">
        <v>277</v>
      </c>
      <c r="B85" s="25" t="s">
        <v>278</v>
      </c>
      <c r="C85" s="15" t="s">
        <v>279</v>
      </c>
      <c r="D85" s="20">
        <v>50</v>
      </c>
      <c r="E85" s="21" t="s">
        <v>147</v>
      </c>
      <c r="F85" s="17">
        <v>0.1</v>
      </c>
      <c r="G85" s="17">
        <v>0.5940000000000001</v>
      </c>
      <c r="H85" s="18">
        <f t="shared" si="2"/>
        <v>29.700000000000003</v>
      </c>
      <c r="I85" s="18">
        <f t="shared" si="3"/>
        <v>25.169491525423734</v>
      </c>
    </row>
    <row r="86" spans="1:9" ht="16.5">
      <c r="A86" s="14" t="s">
        <v>280</v>
      </c>
      <c r="B86" s="25" t="s">
        <v>281</v>
      </c>
      <c r="C86" s="15" t="s">
        <v>282</v>
      </c>
      <c r="D86" s="20">
        <v>10</v>
      </c>
      <c r="E86" s="21" t="s">
        <v>191</v>
      </c>
      <c r="F86" s="17">
        <v>0.8</v>
      </c>
      <c r="G86" s="17">
        <v>4.2636</v>
      </c>
      <c r="H86" s="18">
        <f t="shared" si="2"/>
        <v>213.18</v>
      </c>
      <c r="I86" s="18">
        <f t="shared" si="3"/>
        <v>180.66101694915255</v>
      </c>
    </row>
    <row r="87" spans="1:9" ht="16.5">
      <c r="A87" s="14" t="s">
        <v>283</v>
      </c>
      <c r="B87" s="25" t="s">
        <v>284</v>
      </c>
      <c r="C87" s="15" t="s">
        <v>285</v>
      </c>
      <c r="D87" s="20">
        <v>10</v>
      </c>
      <c r="E87" s="21" t="s">
        <v>286</v>
      </c>
      <c r="F87" s="17">
        <v>0.9</v>
      </c>
      <c r="G87" s="17">
        <v>2.8908</v>
      </c>
      <c r="H87" s="18">
        <f t="shared" si="2"/>
        <v>144.54</v>
      </c>
      <c r="I87" s="18">
        <f t="shared" si="3"/>
        <v>122.49152542372882</v>
      </c>
    </row>
    <row r="88" spans="1:9" ht="16.5">
      <c r="A88" s="28" t="s">
        <v>287</v>
      </c>
      <c r="B88" s="25" t="s">
        <v>288</v>
      </c>
      <c r="C88" s="15" t="s">
        <v>289</v>
      </c>
      <c r="D88" s="20">
        <v>25</v>
      </c>
      <c r="E88" s="21" t="s">
        <v>111</v>
      </c>
      <c r="F88" s="17">
        <v>0.5</v>
      </c>
      <c r="G88" s="17">
        <v>2.0064</v>
      </c>
      <c r="H88" s="18">
        <f t="shared" si="2"/>
        <v>100.32000000000001</v>
      </c>
      <c r="I88" s="18">
        <f t="shared" si="3"/>
        <v>85.01694915254238</v>
      </c>
    </row>
    <row r="89" spans="1:9" ht="16.5">
      <c r="A89" s="28" t="s">
        <v>290</v>
      </c>
      <c r="B89" s="25" t="s">
        <v>291</v>
      </c>
      <c r="C89" s="15" t="s">
        <v>292</v>
      </c>
      <c r="D89" s="20">
        <v>25</v>
      </c>
      <c r="E89" s="21" t="s">
        <v>111</v>
      </c>
      <c r="F89" s="17">
        <v>0.5</v>
      </c>
      <c r="G89" s="17">
        <v>2.0064</v>
      </c>
      <c r="H89" s="18">
        <f t="shared" si="2"/>
        <v>100.32000000000001</v>
      </c>
      <c r="I89" s="18">
        <f t="shared" si="3"/>
        <v>85.01694915254238</v>
      </c>
    </row>
    <row r="90" spans="1:9" ht="16.5">
      <c r="A90" s="28" t="s">
        <v>293</v>
      </c>
      <c r="B90" s="25" t="s">
        <v>294</v>
      </c>
      <c r="C90" s="15" t="s">
        <v>295</v>
      </c>
      <c r="D90" s="20">
        <v>25</v>
      </c>
      <c r="E90" s="21" t="s">
        <v>111</v>
      </c>
      <c r="F90" s="17">
        <v>0.5</v>
      </c>
      <c r="G90" s="17">
        <v>2.0064</v>
      </c>
      <c r="H90" s="18">
        <f t="shared" si="2"/>
        <v>100.32000000000001</v>
      </c>
      <c r="I90" s="18">
        <f t="shared" si="3"/>
        <v>85.01694915254238</v>
      </c>
    </row>
    <row r="91" spans="1:9" ht="27">
      <c r="A91" s="14" t="s">
        <v>296</v>
      </c>
      <c r="B91" s="25" t="s">
        <v>297</v>
      </c>
      <c r="C91" s="15" t="s">
        <v>298</v>
      </c>
      <c r="D91" s="20">
        <v>6</v>
      </c>
      <c r="E91" s="21" t="s">
        <v>56</v>
      </c>
      <c r="F91" s="17">
        <v>4.7</v>
      </c>
      <c r="G91" s="17">
        <v>54.8196</v>
      </c>
      <c r="H91" s="18">
        <f t="shared" si="2"/>
        <v>2740.98</v>
      </c>
      <c r="I91" s="18">
        <f t="shared" si="3"/>
        <v>2322.8644067796613</v>
      </c>
    </row>
    <row r="92" spans="1:9" ht="27">
      <c r="A92" s="14" t="s">
        <v>299</v>
      </c>
      <c r="B92" s="25" t="s">
        <v>300</v>
      </c>
      <c r="C92" s="15" t="s">
        <v>301</v>
      </c>
      <c r="D92" s="20">
        <v>12</v>
      </c>
      <c r="E92" s="21" t="s">
        <v>87</v>
      </c>
      <c r="F92" s="17">
        <v>0.5</v>
      </c>
      <c r="G92" s="17">
        <v>41.58</v>
      </c>
      <c r="H92" s="18">
        <f t="shared" si="2"/>
        <v>2079</v>
      </c>
      <c r="I92" s="18">
        <f t="shared" si="3"/>
        <v>1761.864406779661</v>
      </c>
    </row>
    <row r="93" spans="1:9" ht="27">
      <c r="A93" s="14" t="s">
        <v>302</v>
      </c>
      <c r="B93" s="25" t="s">
        <v>303</v>
      </c>
      <c r="C93" s="15" t="s">
        <v>304</v>
      </c>
      <c r="D93" s="20">
        <v>20</v>
      </c>
      <c r="E93" s="21" t="s">
        <v>191</v>
      </c>
      <c r="F93" s="17">
        <v>0.2</v>
      </c>
      <c r="G93" s="17">
        <v>25.344000000000005</v>
      </c>
      <c r="H93" s="18">
        <f t="shared" si="2"/>
        <v>1267.2000000000003</v>
      </c>
      <c r="I93" s="18">
        <f t="shared" si="3"/>
        <v>1073.898305084746</v>
      </c>
    </row>
    <row r="94" spans="1:9" ht="16.5">
      <c r="A94" s="14" t="s">
        <v>305</v>
      </c>
      <c r="B94" s="25" t="s">
        <v>306</v>
      </c>
      <c r="C94" s="15" t="s">
        <v>307</v>
      </c>
      <c r="D94" s="20">
        <v>8</v>
      </c>
      <c r="E94" s="21" t="s">
        <v>308</v>
      </c>
      <c r="F94" s="17">
        <v>0.30000000000000004</v>
      </c>
      <c r="G94" s="17">
        <v>49.53960000000001</v>
      </c>
      <c r="H94" s="18">
        <f t="shared" si="2"/>
        <v>2476.9800000000005</v>
      </c>
      <c r="I94" s="18">
        <f t="shared" si="3"/>
        <v>2099.1355932203396</v>
      </c>
    </row>
    <row r="95" spans="1:9" ht="16.5">
      <c r="A95" s="14" t="s">
        <v>309</v>
      </c>
      <c r="B95" s="25" t="s">
        <v>310</v>
      </c>
      <c r="C95" s="15" t="s">
        <v>311</v>
      </c>
      <c r="D95" s="20">
        <v>100</v>
      </c>
      <c r="E95" s="21" t="s">
        <v>111</v>
      </c>
      <c r="F95" s="17">
        <v>5.3</v>
      </c>
      <c r="G95" s="17">
        <v>3.5904000000000003</v>
      </c>
      <c r="H95" s="18">
        <f t="shared" si="2"/>
        <v>179.52</v>
      </c>
      <c r="I95" s="18">
        <f t="shared" si="3"/>
        <v>152.135593220339</v>
      </c>
    </row>
    <row r="96" spans="1:9" ht="16.5">
      <c r="A96" s="14" t="s">
        <v>312</v>
      </c>
      <c r="B96" s="25" t="s">
        <v>313</v>
      </c>
      <c r="C96" s="15" t="s">
        <v>314</v>
      </c>
      <c r="D96" s="20">
        <v>100</v>
      </c>
      <c r="E96" s="21" t="s">
        <v>111</v>
      </c>
      <c r="F96" s="17">
        <v>5.3</v>
      </c>
      <c r="G96" s="17">
        <v>3.5904000000000003</v>
      </c>
      <c r="H96" s="18">
        <f t="shared" si="2"/>
        <v>179.52</v>
      </c>
      <c r="I96" s="18">
        <f t="shared" si="3"/>
        <v>152.135593220339</v>
      </c>
    </row>
    <row r="97" spans="1:9" ht="16.5">
      <c r="A97" s="14" t="s">
        <v>315</v>
      </c>
      <c r="B97" s="25" t="s">
        <v>316</v>
      </c>
      <c r="C97" s="15" t="s">
        <v>317</v>
      </c>
      <c r="D97" s="20">
        <v>50</v>
      </c>
      <c r="E97" s="21" t="s">
        <v>219</v>
      </c>
      <c r="F97" s="17">
        <v>3.6</v>
      </c>
      <c r="G97" s="17">
        <v>3.5904000000000003</v>
      </c>
      <c r="H97" s="18">
        <f t="shared" si="2"/>
        <v>179.52</v>
      </c>
      <c r="I97" s="18">
        <f t="shared" si="3"/>
        <v>152.135593220339</v>
      </c>
    </row>
    <row r="98" spans="1:9" ht="16.5">
      <c r="A98" s="14" t="s">
        <v>318</v>
      </c>
      <c r="B98" s="25" t="s">
        <v>319</v>
      </c>
      <c r="C98" s="15" t="s">
        <v>320</v>
      </c>
      <c r="D98" s="20">
        <v>50</v>
      </c>
      <c r="E98" s="21" t="s">
        <v>219</v>
      </c>
      <c r="F98" s="17">
        <v>3.6</v>
      </c>
      <c r="G98" s="17">
        <v>3.5904000000000003</v>
      </c>
      <c r="H98" s="18">
        <f t="shared" si="2"/>
        <v>179.52</v>
      </c>
      <c r="I98" s="18">
        <f t="shared" si="3"/>
        <v>152.135593220339</v>
      </c>
    </row>
    <row r="99" spans="1:9" ht="16.5">
      <c r="A99" s="14" t="s">
        <v>321</v>
      </c>
      <c r="B99" s="25" t="s">
        <v>322</v>
      </c>
      <c r="C99" s="15" t="s">
        <v>323</v>
      </c>
      <c r="D99" s="20">
        <v>50</v>
      </c>
      <c r="E99" s="21" t="s">
        <v>219</v>
      </c>
      <c r="F99" s="17">
        <v>3.6</v>
      </c>
      <c r="G99" s="17">
        <v>3.5904000000000003</v>
      </c>
      <c r="H99" s="18">
        <f t="shared" si="2"/>
        <v>179.52</v>
      </c>
      <c r="I99" s="18">
        <f t="shared" si="3"/>
        <v>152.135593220339</v>
      </c>
    </row>
    <row r="100" spans="1:9" ht="16.5">
      <c r="A100" s="14" t="s">
        <v>324</v>
      </c>
      <c r="B100" s="25" t="s">
        <v>325</v>
      </c>
      <c r="C100" s="15" t="s">
        <v>326</v>
      </c>
      <c r="D100" s="20">
        <v>50</v>
      </c>
      <c r="E100" s="21" t="s">
        <v>219</v>
      </c>
      <c r="F100" s="17">
        <v>3.6</v>
      </c>
      <c r="G100" s="17">
        <v>3.5904000000000003</v>
      </c>
      <c r="H100" s="18">
        <f t="shared" si="2"/>
        <v>179.52</v>
      </c>
      <c r="I100" s="18">
        <f t="shared" si="3"/>
        <v>152.135593220339</v>
      </c>
    </row>
    <row r="101" spans="1:9" ht="16.5">
      <c r="A101" s="14" t="s">
        <v>327</v>
      </c>
      <c r="B101" s="25" t="s">
        <v>328</v>
      </c>
      <c r="C101" s="15" t="s">
        <v>329</v>
      </c>
      <c r="D101" s="20">
        <v>50</v>
      </c>
      <c r="E101" s="21" t="s">
        <v>219</v>
      </c>
      <c r="F101" s="17">
        <v>3.6</v>
      </c>
      <c r="G101" s="17">
        <v>2.1912</v>
      </c>
      <c r="H101" s="18">
        <f t="shared" si="2"/>
        <v>109.55999999999999</v>
      </c>
      <c r="I101" s="18">
        <f t="shared" si="3"/>
        <v>92.84745762711864</v>
      </c>
    </row>
    <row r="102" spans="1:9" ht="16.5">
      <c r="A102" s="14" t="s">
        <v>330</v>
      </c>
      <c r="B102" s="25" t="s">
        <v>331</v>
      </c>
      <c r="C102" s="15" t="s">
        <v>332</v>
      </c>
      <c r="D102" s="20">
        <v>25</v>
      </c>
      <c r="E102" s="21" t="s">
        <v>123</v>
      </c>
      <c r="F102" s="17">
        <v>0.02</v>
      </c>
      <c r="G102" s="17">
        <v>1.7291999999999998</v>
      </c>
      <c r="H102" s="18">
        <f t="shared" si="2"/>
        <v>86.46</v>
      </c>
      <c r="I102" s="18">
        <f t="shared" si="3"/>
        <v>73.27118644067797</v>
      </c>
    </row>
    <row r="103" spans="1:9" ht="16.5">
      <c r="A103" s="14" t="s">
        <v>333</v>
      </c>
      <c r="B103" s="25" t="s">
        <v>334</v>
      </c>
      <c r="C103" s="15" t="s">
        <v>335</v>
      </c>
      <c r="D103" s="20">
        <v>100</v>
      </c>
      <c r="E103" s="21" t="s">
        <v>111</v>
      </c>
      <c r="F103" s="17">
        <v>8.2</v>
      </c>
      <c r="G103" s="17">
        <v>4.7124</v>
      </c>
      <c r="H103" s="18">
        <f t="shared" si="2"/>
        <v>235.61999999999998</v>
      </c>
      <c r="I103" s="18">
        <f t="shared" si="3"/>
        <v>199.6779661016949</v>
      </c>
    </row>
    <row r="104" spans="1:9" ht="16.5">
      <c r="A104" s="14" t="s">
        <v>336</v>
      </c>
      <c r="B104" s="25" t="s">
        <v>337</v>
      </c>
      <c r="C104" s="15" t="s">
        <v>338</v>
      </c>
      <c r="D104" s="20">
        <v>75</v>
      </c>
      <c r="E104" s="21" t="s">
        <v>339</v>
      </c>
      <c r="F104" s="17">
        <v>9</v>
      </c>
      <c r="G104" s="17">
        <v>4.026</v>
      </c>
      <c r="H104" s="18">
        <f t="shared" si="2"/>
        <v>201.29999999999998</v>
      </c>
      <c r="I104" s="18">
        <f t="shared" si="3"/>
        <v>170.59322033898306</v>
      </c>
    </row>
    <row r="105" spans="1:9" ht="16.5">
      <c r="A105" s="14" t="s">
        <v>340</v>
      </c>
      <c r="B105" s="25" t="s">
        <v>341</v>
      </c>
      <c r="C105" s="15" t="s">
        <v>342</v>
      </c>
      <c r="D105" s="20">
        <v>50</v>
      </c>
      <c r="E105" s="21" t="s">
        <v>219</v>
      </c>
      <c r="F105" s="17">
        <v>9</v>
      </c>
      <c r="G105" s="17">
        <v>10.005600000000001</v>
      </c>
      <c r="H105" s="18">
        <f t="shared" si="2"/>
        <v>500.2800000000001</v>
      </c>
      <c r="I105" s="18">
        <f t="shared" si="3"/>
        <v>423.9661016949153</v>
      </c>
    </row>
    <row r="106" spans="1:9" ht="16.5">
      <c r="A106" s="14" t="s">
        <v>343</v>
      </c>
      <c r="B106" s="25" t="s">
        <v>344</v>
      </c>
      <c r="C106" s="15" t="s">
        <v>345</v>
      </c>
      <c r="D106" s="20">
        <v>50</v>
      </c>
      <c r="E106" s="21" t="s">
        <v>219</v>
      </c>
      <c r="F106" s="17">
        <v>14</v>
      </c>
      <c r="G106" s="17">
        <v>14.783999999999999</v>
      </c>
      <c r="H106" s="18">
        <f t="shared" si="2"/>
        <v>739.1999999999999</v>
      </c>
      <c r="I106" s="18">
        <f t="shared" si="3"/>
        <v>626.4406779661017</v>
      </c>
    </row>
    <row r="107" spans="1:9" ht="27">
      <c r="A107" s="14" t="s">
        <v>346</v>
      </c>
      <c r="B107" s="25" t="s">
        <v>347</v>
      </c>
      <c r="C107" s="15" t="s">
        <v>348</v>
      </c>
      <c r="D107" s="20">
        <v>75</v>
      </c>
      <c r="E107" s="21" t="s">
        <v>339</v>
      </c>
      <c r="F107" s="17">
        <v>8.5</v>
      </c>
      <c r="G107" s="17">
        <v>6.098400000000001</v>
      </c>
      <c r="H107" s="18">
        <f t="shared" si="2"/>
        <v>304.92</v>
      </c>
      <c r="I107" s="18">
        <f t="shared" si="3"/>
        <v>258.40677966101697</v>
      </c>
    </row>
    <row r="108" spans="1:9" ht="27">
      <c r="A108" s="14" t="s">
        <v>349</v>
      </c>
      <c r="B108" s="25" t="s">
        <v>350</v>
      </c>
      <c r="C108" s="15" t="s">
        <v>351</v>
      </c>
      <c r="D108" s="20">
        <v>50</v>
      </c>
      <c r="E108" s="21" t="s">
        <v>219</v>
      </c>
      <c r="F108" s="17">
        <v>9</v>
      </c>
      <c r="G108" s="17">
        <v>15.1668</v>
      </c>
      <c r="H108" s="18">
        <f t="shared" si="2"/>
        <v>758.34</v>
      </c>
      <c r="I108" s="18">
        <f t="shared" si="3"/>
        <v>642.6610169491526</v>
      </c>
    </row>
    <row r="109" spans="1:9" ht="27">
      <c r="A109" s="14" t="s">
        <v>352</v>
      </c>
      <c r="B109" s="25" t="s">
        <v>353</v>
      </c>
      <c r="C109" s="15" t="s">
        <v>354</v>
      </c>
      <c r="D109" s="20">
        <v>50</v>
      </c>
      <c r="E109" s="21" t="s">
        <v>219</v>
      </c>
      <c r="F109" s="17">
        <v>14.7</v>
      </c>
      <c r="G109" s="17">
        <v>18.6384</v>
      </c>
      <c r="H109" s="18">
        <f t="shared" si="2"/>
        <v>931.9200000000001</v>
      </c>
      <c r="I109" s="18">
        <f t="shared" si="3"/>
        <v>789.7627118644069</v>
      </c>
    </row>
    <row r="110" spans="1:9" ht="27">
      <c r="A110" s="14" t="s">
        <v>355</v>
      </c>
      <c r="B110" s="25" t="s">
        <v>356</v>
      </c>
      <c r="C110" s="15" t="s">
        <v>357</v>
      </c>
      <c r="D110" s="20">
        <v>75</v>
      </c>
      <c r="E110" s="21" t="s">
        <v>339</v>
      </c>
      <c r="F110" s="17">
        <v>8.5</v>
      </c>
      <c r="G110" s="17">
        <v>8.3952</v>
      </c>
      <c r="H110" s="18">
        <f t="shared" si="2"/>
        <v>419.76000000000005</v>
      </c>
      <c r="I110" s="18">
        <f t="shared" si="3"/>
        <v>355.7288135593221</v>
      </c>
    </row>
    <row r="111" spans="1:9" ht="27">
      <c r="A111" s="14" t="s">
        <v>358</v>
      </c>
      <c r="B111" s="25" t="s">
        <v>359</v>
      </c>
      <c r="C111" s="15" t="s">
        <v>360</v>
      </c>
      <c r="D111" s="20">
        <v>50</v>
      </c>
      <c r="E111" s="21" t="s">
        <v>219</v>
      </c>
      <c r="F111" s="17">
        <v>9.2</v>
      </c>
      <c r="G111" s="17">
        <v>16.2096</v>
      </c>
      <c r="H111" s="18">
        <f t="shared" si="2"/>
        <v>810.4799999999999</v>
      </c>
      <c r="I111" s="18">
        <f t="shared" si="3"/>
        <v>686.8474576271186</v>
      </c>
    </row>
    <row r="112" spans="1:9" ht="27">
      <c r="A112" s="14" t="s">
        <v>361</v>
      </c>
      <c r="B112" s="25" t="s">
        <v>362</v>
      </c>
      <c r="C112" s="15" t="s">
        <v>363</v>
      </c>
      <c r="D112" s="20">
        <v>50</v>
      </c>
      <c r="E112" s="21" t="s">
        <v>219</v>
      </c>
      <c r="F112" s="17">
        <v>15.3</v>
      </c>
      <c r="G112" s="17">
        <v>21.608400000000003</v>
      </c>
      <c r="H112" s="18">
        <f t="shared" si="2"/>
        <v>1080.42</v>
      </c>
      <c r="I112" s="18">
        <f t="shared" si="3"/>
        <v>915.6101694915255</v>
      </c>
    </row>
    <row r="113" spans="1:9" s="6" customFormat="1" ht="27">
      <c r="A113" s="14" t="s">
        <v>364</v>
      </c>
      <c r="B113" s="25" t="s">
        <v>365</v>
      </c>
      <c r="C113" s="15" t="s">
        <v>366</v>
      </c>
      <c r="D113" s="20">
        <v>20</v>
      </c>
      <c r="E113" s="21">
        <v>75</v>
      </c>
      <c r="F113" s="17">
        <v>9</v>
      </c>
      <c r="G113" s="17">
        <v>6.098400000000001</v>
      </c>
      <c r="H113" s="18">
        <f t="shared" si="2"/>
        <v>304.92</v>
      </c>
      <c r="I113" s="18">
        <f t="shared" si="3"/>
        <v>258.40677966101697</v>
      </c>
    </row>
    <row r="114" spans="1:9" s="6" customFormat="1" ht="27">
      <c r="A114" s="14" t="s">
        <v>367</v>
      </c>
      <c r="B114" s="26" t="s">
        <v>368</v>
      </c>
      <c r="C114" s="15" t="s">
        <v>369</v>
      </c>
      <c r="D114" s="20">
        <v>20</v>
      </c>
      <c r="E114" s="21">
        <v>75</v>
      </c>
      <c r="F114" s="17">
        <v>9</v>
      </c>
      <c r="G114" s="17">
        <v>7.6956000000000016</v>
      </c>
      <c r="H114" s="18">
        <f t="shared" si="2"/>
        <v>384.7800000000001</v>
      </c>
      <c r="I114" s="18">
        <f t="shared" si="3"/>
        <v>326.084745762712</v>
      </c>
    </row>
    <row r="115" spans="1:9" s="6" customFormat="1" ht="27">
      <c r="A115" s="14" t="s">
        <v>370</v>
      </c>
      <c r="B115" s="25" t="s">
        <v>371</v>
      </c>
      <c r="C115" s="15" t="s">
        <v>372</v>
      </c>
      <c r="D115" s="20">
        <v>20</v>
      </c>
      <c r="E115" s="21">
        <v>75</v>
      </c>
      <c r="F115" s="17">
        <v>9</v>
      </c>
      <c r="G115" s="17">
        <v>8.3952</v>
      </c>
      <c r="H115" s="18">
        <f t="shared" si="2"/>
        <v>419.76000000000005</v>
      </c>
      <c r="I115" s="18">
        <f t="shared" si="3"/>
        <v>355.7288135593221</v>
      </c>
    </row>
    <row r="116" spans="1:9" s="6" customFormat="1" ht="16.5">
      <c r="A116" s="14" t="s">
        <v>373</v>
      </c>
      <c r="B116" s="26" t="s">
        <v>374</v>
      </c>
      <c r="C116" s="15" t="s">
        <v>375</v>
      </c>
      <c r="D116" s="20">
        <v>20</v>
      </c>
      <c r="E116" s="21">
        <v>50</v>
      </c>
      <c r="F116" s="17">
        <v>14</v>
      </c>
      <c r="G116" s="17">
        <v>15.1668</v>
      </c>
      <c r="H116" s="18">
        <f t="shared" si="2"/>
        <v>758.34</v>
      </c>
      <c r="I116" s="18">
        <f t="shared" si="3"/>
        <v>642.6610169491526</v>
      </c>
    </row>
    <row r="117" spans="1:9" s="6" customFormat="1" ht="27">
      <c r="A117" s="14" t="s">
        <v>376</v>
      </c>
      <c r="B117" s="29" t="s">
        <v>377</v>
      </c>
      <c r="C117" s="15" t="s">
        <v>378</v>
      </c>
      <c r="D117" s="20">
        <v>20</v>
      </c>
      <c r="E117" s="21">
        <v>75</v>
      </c>
      <c r="F117" s="17">
        <v>9</v>
      </c>
      <c r="G117" s="17">
        <v>16.2096</v>
      </c>
      <c r="H117" s="18">
        <f t="shared" si="2"/>
        <v>810.4799999999999</v>
      </c>
      <c r="I117" s="18">
        <f t="shared" si="3"/>
        <v>686.8474576271186</v>
      </c>
    </row>
    <row r="118" spans="1:9" s="6" customFormat="1" ht="16.5">
      <c r="A118" s="28" t="s">
        <v>379</v>
      </c>
      <c r="B118" s="26" t="s">
        <v>380</v>
      </c>
      <c r="C118" s="15" t="s">
        <v>381</v>
      </c>
      <c r="D118" s="20">
        <v>20</v>
      </c>
      <c r="E118" s="21">
        <v>50</v>
      </c>
      <c r="F118" s="17">
        <v>14</v>
      </c>
      <c r="G118" s="17">
        <v>18.6384</v>
      </c>
      <c r="H118" s="18">
        <f t="shared" si="2"/>
        <v>931.9200000000001</v>
      </c>
      <c r="I118" s="18">
        <f t="shared" si="3"/>
        <v>789.7627118644069</v>
      </c>
    </row>
    <row r="119" spans="1:9" s="6" customFormat="1" ht="27">
      <c r="A119" s="14" t="s">
        <v>382</v>
      </c>
      <c r="B119" s="29" t="s">
        <v>383</v>
      </c>
      <c r="C119" s="15" t="s">
        <v>384</v>
      </c>
      <c r="D119" s="20">
        <v>20</v>
      </c>
      <c r="E119" s="21">
        <v>75</v>
      </c>
      <c r="F119" s="17">
        <v>9</v>
      </c>
      <c r="G119" s="17">
        <v>21.608400000000003</v>
      </c>
      <c r="H119" s="18">
        <f t="shared" si="2"/>
        <v>1080.42</v>
      </c>
      <c r="I119" s="18">
        <f t="shared" si="3"/>
        <v>915.6101694915255</v>
      </c>
    </row>
    <row r="120" spans="1:9" ht="16.5">
      <c r="A120" s="14" t="s">
        <v>385</v>
      </c>
      <c r="B120" s="25" t="s">
        <v>386</v>
      </c>
      <c r="C120" s="15" t="s">
        <v>387</v>
      </c>
      <c r="D120" s="20">
        <v>25</v>
      </c>
      <c r="E120" s="21" t="s">
        <v>111</v>
      </c>
      <c r="F120" s="17">
        <v>0.2</v>
      </c>
      <c r="G120" s="17">
        <v>2.1648</v>
      </c>
      <c r="H120" s="18">
        <f t="shared" si="2"/>
        <v>108.24000000000001</v>
      </c>
      <c r="I120" s="18">
        <f t="shared" si="3"/>
        <v>91.72881355932205</v>
      </c>
    </row>
    <row r="121" spans="1:9" ht="16.5">
      <c r="A121" s="14" t="s">
        <v>388</v>
      </c>
      <c r="B121" s="25" t="s">
        <v>389</v>
      </c>
      <c r="C121" s="15" t="s">
        <v>390</v>
      </c>
      <c r="D121" s="20">
        <v>25</v>
      </c>
      <c r="E121" s="21" t="s">
        <v>123</v>
      </c>
      <c r="F121" s="17">
        <v>0.2</v>
      </c>
      <c r="G121" s="17">
        <v>2.1648</v>
      </c>
      <c r="H121" s="18">
        <f t="shared" si="2"/>
        <v>108.24000000000001</v>
      </c>
      <c r="I121" s="18">
        <f t="shared" si="3"/>
        <v>91.72881355932205</v>
      </c>
    </row>
    <row r="122" spans="1:9" ht="16.5">
      <c r="A122" s="14" t="s">
        <v>391</v>
      </c>
      <c r="B122" s="25" t="s">
        <v>392</v>
      </c>
      <c r="C122" s="15" t="s">
        <v>393</v>
      </c>
      <c r="D122" s="20">
        <v>25</v>
      </c>
      <c r="E122" s="21" t="s">
        <v>123</v>
      </c>
      <c r="F122" s="17">
        <v>0.2</v>
      </c>
      <c r="G122" s="17">
        <v>2.1648</v>
      </c>
      <c r="H122" s="18">
        <f t="shared" si="2"/>
        <v>108.24000000000001</v>
      </c>
      <c r="I122" s="18">
        <f t="shared" si="3"/>
        <v>91.72881355932205</v>
      </c>
    </row>
    <row r="123" spans="1:9" ht="16.5">
      <c r="A123" s="14" t="s">
        <v>394</v>
      </c>
      <c r="B123" s="25" t="s">
        <v>395</v>
      </c>
      <c r="C123" s="15" t="s">
        <v>396</v>
      </c>
      <c r="D123" s="20">
        <v>25</v>
      </c>
      <c r="E123" s="21" t="s">
        <v>123</v>
      </c>
      <c r="F123" s="17">
        <v>0.2</v>
      </c>
      <c r="G123" s="17">
        <v>2.1648</v>
      </c>
      <c r="H123" s="18">
        <f t="shared" si="2"/>
        <v>108.24000000000001</v>
      </c>
      <c r="I123" s="18">
        <f t="shared" si="3"/>
        <v>91.72881355932205</v>
      </c>
    </row>
    <row r="124" spans="1:9" ht="16.5">
      <c r="A124" s="14" t="s">
        <v>397</v>
      </c>
      <c r="B124" s="25" t="s">
        <v>398</v>
      </c>
      <c r="C124" s="15" t="s">
        <v>399</v>
      </c>
      <c r="D124" s="20">
        <v>25</v>
      </c>
      <c r="E124" s="21" t="s">
        <v>123</v>
      </c>
      <c r="F124" s="17">
        <v>0.2</v>
      </c>
      <c r="G124" s="17">
        <v>2.1648</v>
      </c>
      <c r="H124" s="18">
        <f t="shared" si="2"/>
        <v>108.24000000000001</v>
      </c>
      <c r="I124" s="18">
        <f t="shared" si="3"/>
        <v>91.72881355932205</v>
      </c>
    </row>
    <row r="125" spans="1:9" ht="16.5">
      <c r="A125" s="14" t="s">
        <v>400</v>
      </c>
      <c r="B125" s="25" t="s">
        <v>401</v>
      </c>
      <c r="C125" s="15" t="s">
        <v>402</v>
      </c>
      <c r="D125" s="20">
        <v>25</v>
      </c>
      <c r="E125" s="21" t="s">
        <v>123</v>
      </c>
      <c r="F125" s="17">
        <v>0.2</v>
      </c>
      <c r="G125" s="17">
        <v>2.1648</v>
      </c>
      <c r="H125" s="18">
        <f t="shared" si="2"/>
        <v>108.24000000000001</v>
      </c>
      <c r="I125" s="18">
        <f t="shared" si="3"/>
        <v>91.72881355932205</v>
      </c>
    </row>
    <row r="126" spans="1:9" ht="16.5">
      <c r="A126" s="14" t="s">
        <v>403</v>
      </c>
      <c r="B126" s="25" t="s">
        <v>404</v>
      </c>
      <c r="C126" s="15" t="s">
        <v>405</v>
      </c>
      <c r="D126" s="20">
        <v>25</v>
      </c>
      <c r="E126" s="21" t="s">
        <v>123</v>
      </c>
      <c r="F126" s="17">
        <v>0.2</v>
      </c>
      <c r="G126" s="17">
        <v>2.1648</v>
      </c>
      <c r="H126" s="18">
        <f t="shared" si="2"/>
        <v>108.24000000000001</v>
      </c>
      <c r="I126" s="18">
        <f t="shared" si="3"/>
        <v>91.72881355932205</v>
      </c>
    </row>
    <row r="127" spans="1:9" ht="16.5">
      <c r="A127" s="14" t="s">
        <v>406</v>
      </c>
      <c r="B127" s="25" t="s">
        <v>407</v>
      </c>
      <c r="C127" s="15" t="s">
        <v>408</v>
      </c>
      <c r="D127" s="20">
        <v>25</v>
      </c>
      <c r="E127" s="21" t="s">
        <v>123</v>
      </c>
      <c r="F127" s="17">
        <v>0.2</v>
      </c>
      <c r="G127" s="17">
        <v>2.1648</v>
      </c>
      <c r="H127" s="18">
        <f t="shared" si="2"/>
        <v>108.24000000000001</v>
      </c>
      <c r="I127" s="18">
        <f t="shared" si="3"/>
        <v>91.72881355932205</v>
      </c>
    </row>
    <row r="128" spans="1:9" ht="16.5">
      <c r="A128" s="14" t="s">
        <v>409</v>
      </c>
      <c r="B128" s="25" t="s">
        <v>410</v>
      </c>
      <c r="C128" s="15" t="s">
        <v>411</v>
      </c>
      <c r="D128" s="20">
        <v>25</v>
      </c>
      <c r="E128" s="21" t="s">
        <v>123</v>
      </c>
      <c r="F128" s="17">
        <v>0.2</v>
      </c>
      <c r="G128" s="17">
        <v>2.1648</v>
      </c>
      <c r="H128" s="18">
        <f t="shared" si="2"/>
        <v>108.24000000000001</v>
      </c>
      <c r="I128" s="18">
        <f t="shared" si="3"/>
        <v>91.72881355932205</v>
      </c>
    </row>
    <row r="129" spans="1:9" ht="16.5">
      <c r="A129" s="14" t="s">
        <v>412</v>
      </c>
      <c r="B129" s="25" t="s">
        <v>413</v>
      </c>
      <c r="C129" s="15" t="s">
        <v>414</v>
      </c>
      <c r="D129" s="20">
        <v>25</v>
      </c>
      <c r="E129" s="21" t="s">
        <v>111</v>
      </c>
      <c r="F129" s="17">
        <v>0.2</v>
      </c>
      <c r="G129" s="17">
        <v>2.1648</v>
      </c>
      <c r="H129" s="18">
        <f t="shared" si="2"/>
        <v>108.24000000000001</v>
      </c>
      <c r="I129" s="18">
        <f t="shared" si="3"/>
        <v>91.72881355932205</v>
      </c>
    </row>
    <row r="130" spans="1:9" ht="16.5">
      <c r="A130" s="14" t="s">
        <v>415</v>
      </c>
      <c r="B130" s="25" t="s">
        <v>416</v>
      </c>
      <c r="C130" s="15" t="s">
        <v>417</v>
      </c>
      <c r="D130" s="20">
        <v>25</v>
      </c>
      <c r="E130" s="21" t="s">
        <v>115</v>
      </c>
      <c r="F130" s="17">
        <v>0.2</v>
      </c>
      <c r="G130" s="17">
        <v>2.1648</v>
      </c>
      <c r="H130" s="18">
        <f t="shared" si="2"/>
        <v>108.24000000000001</v>
      </c>
      <c r="I130" s="18">
        <f t="shared" si="3"/>
        <v>91.72881355932205</v>
      </c>
    </row>
    <row r="131" spans="1:9" ht="16.5">
      <c r="A131" s="14" t="s">
        <v>418</v>
      </c>
      <c r="B131" s="25" t="s">
        <v>419</v>
      </c>
      <c r="C131" s="15" t="s">
        <v>420</v>
      </c>
      <c r="D131" s="20">
        <v>25</v>
      </c>
      <c r="E131" s="21" t="s">
        <v>111</v>
      </c>
      <c r="F131" s="17">
        <v>0.2</v>
      </c>
      <c r="G131" s="17">
        <v>2.1648</v>
      </c>
      <c r="H131" s="18">
        <f t="shared" si="2"/>
        <v>108.24000000000001</v>
      </c>
      <c r="I131" s="18">
        <f t="shared" si="3"/>
        <v>91.72881355932205</v>
      </c>
    </row>
    <row r="132" spans="1:9" ht="16.5">
      <c r="A132" s="14" t="s">
        <v>421</v>
      </c>
      <c r="B132" s="25" t="s">
        <v>422</v>
      </c>
      <c r="C132" s="15" t="s">
        <v>414</v>
      </c>
      <c r="D132" s="20">
        <v>25</v>
      </c>
      <c r="E132" s="21" t="s">
        <v>111</v>
      </c>
      <c r="F132" s="17">
        <v>0.2</v>
      </c>
      <c r="G132" s="17">
        <v>2.1648</v>
      </c>
      <c r="H132" s="18">
        <f t="shared" si="2"/>
        <v>108.24000000000001</v>
      </c>
      <c r="I132" s="18">
        <f t="shared" si="3"/>
        <v>91.72881355932205</v>
      </c>
    </row>
    <row r="133" spans="1:9" ht="16.5">
      <c r="A133" s="14" t="s">
        <v>423</v>
      </c>
      <c r="B133" s="25" t="s">
        <v>424</v>
      </c>
      <c r="C133" s="15" t="s">
        <v>417</v>
      </c>
      <c r="D133" s="20">
        <v>25</v>
      </c>
      <c r="E133" s="21" t="s">
        <v>115</v>
      </c>
      <c r="F133" s="17">
        <v>0.2</v>
      </c>
      <c r="G133" s="17">
        <v>2.1648</v>
      </c>
      <c r="H133" s="18">
        <f aca="true" t="shared" si="4" ref="H133:H196">G133*$J$3</f>
        <v>108.24000000000001</v>
      </c>
      <c r="I133" s="18">
        <f aca="true" t="shared" si="5" ref="I133:I196">H133/1.18</f>
        <v>91.72881355932205</v>
      </c>
    </row>
    <row r="134" spans="1:9" ht="16.5">
      <c r="A134" s="14" t="s">
        <v>425</v>
      </c>
      <c r="B134" s="25" t="s">
        <v>426</v>
      </c>
      <c r="C134" s="15" t="s">
        <v>420</v>
      </c>
      <c r="D134" s="20">
        <v>25</v>
      </c>
      <c r="E134" s="21" t="s">
        <v>111</v>
      </c>
      <c r="F134" s="17">
        <v>0.2</v>
      </c>
      <c r="G134" s="17">
        <v>2.1516</v>
      </c>
      <c r="H134" s="18">
        <f t="shared" si="4"/>
        <v>107.58000000000001</v>
      </c>
      <c r="I134" s="18">
        <f t="shared" si="5"/>
        <v>91.16949152542374</v>
      </c>
    </row>
    <row r="135" spans="1:9" ht="16.5">
      <c r="A135" s="14" t="s">
        <v>427</v>
      </c>
      <c r="B135" s="25" t="s">
        <v>428</v>
      </c>
      <c r="C135" s="15" t="s">
        <v>429</v>
      </c>
      <c r="D135" s="20">
        <v>25</v>
      </c>
      <c r="E135" s="21" t="s">
        <v>111</v>
      </c>
      <c r="F135" s="17">
        <v>0.2</v>
      </c>
      <c r="G135" s="17">
        <v>2.1516</v>
      </c>
      <c r="H135" s="18">
        <f t="shared" si="4"/>
        <v>107.58000000000001</v>
      </c>
      <c r="I135" s="18">
        <f t="shared" si="5"/>
        <v>91.16949152542374</v>
      </c>
    </row>
    <row r="136" spans="1:9" ht="16.5">
      <c r="A136" s="14" t="s">
        <v>430</v>
      </c>
      <c r="B136" s="25" t="s">
        <v>431</v>
      </c>
      <c r="C136" s="15" t="s">
        <v>432</v>
      </c>
      <c r="D136" s="20">
        <v>25</v>
      </c>
      <c r="E136" s="21" t="s">
        <v>123</v>
      </c>
      <c r="F136" s="17">
        <v>0.2</v>
      </c>
      <c r="G136" s="17">
        <v>2.1516</v>
      </c>
      <c r="H136" s="18">
        <f t="shared" si="4"/>
        <v>107.58000000000001</v>
      </c>
      <c r="I136" s="18">
        <f t="shared" si="5"/>
        <v>91.16949152542374</v>
      </c>
    </row>
    <row r="137" spans="1:9" ht="27">
      <c r="A137" s="14" t="s">
        <v>433</v>
      </c>
      <c r="B137" s="25" t="s">
        <v>434</v>
      </c>
      <c r="C137" s="15" t="s">
        <v>435</v>
      </c>
      <c r="D137" s="20">
        <v>25</v>
      </c>
      <c r="E137" s="21" t="s">
        <v>123</v>
      </c>
      <c r="F137" s="17">
        <v>0.2</v>
      </c>
      <c r="G137" s="17">
        <v>2.1516</v>
      </c>
      <c r="H137" s="18">
        <f t="shared" si="4"/>
        <v>107.58000000000001</v>
      </c>
      <c r="I137" s="18">
        <f t="shared" si="5"/>
        <v>91.16949152542374</v>
      </c>
    </row>
    <row r="138" spans="1:9" s="6" customFormat="1" ht="16.5">
      <c r="A138" s="14" t="s">
        <v>436</v>
      </c>
      <c r="B138" s="25" t="s">
        <v>437</v>
      </c>
      <c r="C138" s="15" t="s">
        <v>438</v>
      </c>
      <c r="D138" s="20">
        <v>25</v>
      </c>
      <c r="E138" s="21">
        <v>100</v>
      </c>
      <c r="F138" s="17">
        <v>0.2</v>
      </c>
      <c r="G138" s="17">
        <v>2.1516</v>
      </c>
      <c r="H138" s="18">
        <f t="shared" si="4"/>
        <v>107.58000000000001</v>
      </c>
      <c r="I138" s="18">
        <f t="shared" si="5"/>
        <v>91.16949152542374</v>
      </c>
    </row>
    <row r="139" spans="1:9" s="6" customFormat="1" ht="16.5">
      <c r="A139" s="14" t="s">
        <v>439</v>
      </c>
      <c r="B139" s="25" t="s">
        <v>440</v>
      </c>
      <c r="C139" s="15" t="s">
        <v>441</v>
      </c>
      <c r="D139" s="20">
        <v>25</v>
      </c>
      <c r="E139" s="21">
        <v>100</v>
      </c>
      <c r="F139" s="17">
        <v>0.2</v>
      </c>
      <c r="G139" s="17">
        <v>2.1516</v>
      </c>
      <c r="H139" s="18">
        <f t="shared" si="4"/>
        <v>107.58000000000001</v>
      </c>
      <c r="I139" s="18">
        <f t="shared" si="5"/>
        <v>91.16949152542374</v>
      </c>
    </row>
    <row r="140" spans="1:9" ht="27">
      <c r="A140" s="14" t="s">
        <v>442</v>
      </c>
      <c r="B140" s="25" t="s">
        <v>443</v>
      </c>
      <c r="C140" s="15" t="s">
        <v>444</v>
      </c>
      <c r="D140" s="20">
        <v>25</v>
      </c>
      <c r="E140" s="21" t="s">
        <v>111</v>
      </c>
      <c r="F140" s="17">
        <v>0.2</v>
      </c>
      <c r="G140" s="17">
        <v>2.1516</v>
      </c>
      <c r="H140" s="18">
        <f t="shared" si="4"/>
        <v>107.58000000000001</v>
      </c>
      <c r="I140" s="18">
        <f t="shared" si="5"/>
        <v>91.16949152542374</v>
      </c>
    </row>
    <row r="141" spans="1:9" ht="16.5">
      <c r="A141" s="14" t="s">
        <v>445</v>
      </c>
      <c r="B141" s="25" t="s">
        <v>446</v>
      </c>
      <c r="C141" s="15" t="s">
        <v>447</v>
      </c>
      <c r="D141" s="20">
        <v>25</v>
      </c>
      <c r="E141" s="21" t="s">
        <v>123</v>
      </c>
      <c r="F141" s="17">
        <v>0.2</v>
      </c>
      <c r="G141" s="17">
        <v>2.1516</v>
      </c>
      <c r="H141" s="18">
        <f t="shared" si="4"/>
        <v>107.58000000000001</v>
      </c>
      <c r="I141" s="18">
        <f t="shared" si="5"/>
        <v>91.16949152542374</v>
      </c>
    </row>
    <row r="142" spans="1:9" ht="16.5">
      <c r="A142" s="14" t="s">
        <v>448</v>
      </c>
      <c r="B142" s="25" t="s">
        <v>449</v>
      </c>
      <c r="C142" s="15" t="s">
        <v>450</v>
      </c>
      <c r="D142" s="20">
        <v>25</v>
      </c>
      <c r="E142" s="21" t="s">
        <v>123</v>
      </c>
      <c r="F142" s="17">
        <v>0.2</v>
      </c>
      <c r="G142" s="17">
        <v>2.1516</v>
      </c>
      <c r="H142" s="18">
        <f t="shared" si="4"/>
        <v>107.58000000000001</v>
      </c>
      <c r="I142" s="18">
        <f t="shared" si="5"/>
        <v>91.16949152542374</v>
      </c>
    </row>
    <row r="143" spans="1:9" ht="16.5">
      <c r="A143" s="14" t="s">
        <v>451</v>
      </c>
      <c r="B143" s="25" t="s">
        <v>452</v>
      </c>
      <c r="C143" s="15" t="s">
        <v>453</v>
      </c>
      <c r="D143" s="20">
        <v>25</v>
      </c>
      <c r="E143" s="21" t="s">
        <v>123</v>
      </c>
      <c r="F143" s="17">
        <v>0.2</v>
      </c>
      <c r="G143" s="17">
        <v>2.1516</v>
      </c>
      <c r="H143" s="18">
        <f t="shared" si="4"/>
        <v>107.58000000000001</v>
      </c>
      <c r="I143" s="18">
        <f t="shared" si="5"/>
        <v>91.16949152542374</v>
      </c>
    </row>
    <row r="144" spans="1:9" ht="16.5">
      <c r="A144" s="14" t="s">
        <v>454</v>
      </c>
      <c r="B144" s="25" t="s">
        <v>455</v>
      </c>
      <c r="C144" s="15" t="s">
        <v>456</v>
      </c>
      <c r="D144" s="20">
        <v>25</v>
      </c>
      <c r="E144" s="21" t="s">
        <v>123</v>
      </c>
      <c r="F144" s="17">
        <v>0.2</v>
      </c>
      <c r="G144" s="17">
        <v>2.1516</v>
      </c>
      <c r="H144" s="18">
        <f t="shared" si="4"/>
        <v>107.58000000000001</v>
      </c>
      <c r="I144" s="18">
        <f t="shared" si="5"/>
        <v>91.16949152542374</v>
      </c>
    </row>
    <row r="145" spans="1:9" ht="16.5">
      <c r="A145" s="14" t="s">
        <v>457</v>
      </c>
      <c r="B145" s="25" t="s">
        <v>458</v>
      </c>
      <c r="C145" s="15" t="s">
        <v>459</v>
      </c>
      <c r="D145" s="20">
        <v>25</v>
      </c>
      <c r="E145" s="21" t="s">
        <v>123</v>
      </c>
      <c r="F145" s="17">
        <v>0.2</v>
      </c>
      <c r="G145" s="17">
        <v>2.1516</v>
      </c>
      <c r="H145" s="18">
        <f t="shared" si="4"/>
        <v>107.58000000000001</v>
      </c>
      <c r="I145" s="18">
        <f t="shared" si="5"/>
        <v>91.16949152542374</v>
      </c>
    </row>
    <row r="146" spans="1:9" ht="16.5">
      <c r="A146" s="14" t="s">
        <v>460</v>
      </c>
      <c r="B146" s="25" t="s">
        <v>461</v>
      </c>
      <c r="C146" s="15" t="s">
        <v>462</v>
      </c>
      <c r="D146" s="20">
        <v>25</v>
      </c>
      <c r="E146" s="21" t="s">
        <v>123</v>
      </c>
      <c r="F146" s="17">
        <v>0.2</v>
      </c>
      <c r="G146" s="17">
        <v>2.1516</v>
      </c>
      <c r="H146" s="18">
        <f t="shared" si="4"/>
        <v>107.58000000000001</v>
      </c>
      <c r="I146" s="18">
        <f t="shared" si="5"/>
        <v>91.16949152542374</v>
      </c>
    </row>
    <row r="147" spans="1:9" ht="16.5">
      <c r="A147" s="14" t="s">
        <v>463</v>
      </c>
      <c r="B147" s="25" t="s">
        <v>464</v>
      </c>
      <c r="C147" s="15" t="s">
        <v>465</v>
      </c>
      <c r="D147" s="20">
        <v>25</v>
      </c>
      <c r="E147" s="21" t="s">
        <v>123</v>
      </c>
      <c r="F147" s="17">
        <v>0.2</v>
      </c>
      <c r="G147" s="17">
        <v>2.1516</v>
      </c>
      <c r="H147" s="18">
        <f t="shared" si="4"/>
        <v>107.58000000000001</v>
      </c>
      <c r="I147" s="18">
        <f t="shared" si="5"/>
        <v>91.16949152542374</v>
      </c>
    </row>
    <row r="148" spans="1:9" ht="16.5">
      <c r="A148" s="14" t="s">
        <v>466</v>
      </c>
      <c r="B148" s="25" t="s">
        <v>467</v>
      </c>
      <c r="C148" s="15" t="s">
        <v>468</v>
      </c>
      <c r="D148" s="20">
        <v>25</v>
      </c>
      <c r="E148" s="21" t="s">
        <v>123</v>
      </c>
      <c r="F148" s="17">
        <v>0.2</v>
      </c>
      <c r="G148" s="17">
        <v>2.7456</v>
      </c>
      <c r="H148" s="18">
        <f t="shared" si="4"/>
        <v>137.28</v>
      </c>
      <c r="I148" s="18">
        <f t="shared" si="5"/>
        <v>116.33898305084746</v>
      </c>
    </row>
    <row r="149" spans="1:9" ht="16.5">
      <c r="A149" s="14" t="s">
        <v>469</v>
      </c>
      <c r="B149" s="25" t="s">
        <v>470</v>
      </c>
      <c r="C149" s="15" t="s">
        <v>471</v>
      </c>
      <c r="D149" s="20">
        <v>25</v>
      </c>
      <c r="E149" s="21" t="s">
        <v>123</v>
      </c>
      <c r="F149" s="17">
        <v>0.2</v>
      </c>
      <c r="G149" s="17">
        <v>2.7456</v>
      </c>
      <c r="H149" s="18">
        <f t="shared" si="4"/>
        <v>137.28</v>
      </c>
      <c r="I149" s="18">
        <f t="shared" si="5"/>
        <v>116.33898305084746</v>
      </c>
    </row>
    <row r="150" spans="1:9" ht="16.5">
      <c r="A150" s="14" t="s">
        <v>472</v>
      </c>
      <c r="B150" s="25" t="s">
        <v>473</v>
      </c>
      <c r="C150" s="15" t="s">
        <v>474</v>
      </c>
      <c r="D150" s="20">
        <v>25</v>
      </c>
      <c r="E150" s="21" t="s">
        <v>123</v>
      </c>
      <c r="F150" s="17">
        <v>0.2</v>
      </c>
      <c r="G150" s="17">
        <v>2.7456</v>
      </c>
      <c r="H150" s="18">
        <f t="shared" si="4"/>
        <v>137.28</v>
      </c>
      <c r="I150" s="18">
        <f t="shared" si="5"/>
        <v>116.33898305084746</v>
      </c>
    </row>
    <row r="151" spans="1:9" ht="16.5">
      <c r="A151" s="14" t="s">
        <v>475</v>
      </c>
      <c r="B151" s="25" t="s">
        <v>476</v>
      </c>
      <c r="C151" s="15" t="s">
        <v>477</v>
      </c>
      <c r="D151" s="20">
        <v>25</v>
      </c>
      <c r="E151" s="21" t="s">
        <v>123</v>
      </c>
      <c r="F151" s="17">
        <v>0.2</v>
      </c>
      <c r="G151" s="17">
        <v>2.7456</v>
      </c>
      <c r="H151" s="18">
        <f t="shared" si="4"/>
        <v>137.28</v>
      </c>
      <c r="I151" s="18">
        <f t="shared" si="5"/>
        <v>116.33898305084746</v>
      </c>
    </row>
    <row r="152" spans="1:9" ht="16.5">
      <c r="A152" s="14" t="s">
        <v>478</v>
      </c>
      <c r="B152" s="25" t="s">
        <v>479</v>
      </c>
      <c r="C152" s="15" t="s">
        <v>480</v>
      </c>
      <c r="D152" s="20">
        <v>25</v>
      </c>
      <c r="E152" s="21" t="s">
        <v>123</v>
      </c>
      <c r="F152" s="17">
        <v>0.2</v>
      </c>
      <c r="G152" s="17">
        <v>3.1284000000000005</v>
      </c>
      <c r="H152" s="18">
        <f t="shared" si="4"/>
        <v>156.42000000000002</v>
      </c>
      <c r="I152" s="18">
        <f t="shared" si="5"/>
        <v>132.55932203389833</v>
      </c>
    </row>
    <row r="153" spans="1:9" ht="16.5">
      <c r="A153" s="14" t="s">
        <v>481</v>
      </c>
      <c r="B153" s="25" t="s">
        <v>482</v>
      </c>
      <c r="C153" s="15" t="s">
        <v>483</v>
      </c>
      <c r="D153" s="20">
        <v>25</v>
      </c>
      <c r="E153" s="21" t="s">
        <v>111</v>
      </c>
      <c r="F153" s="17">
        <v>0.2</v>
      </c>
      <c r="G153" s="17">
        <v>3.1284000000000005</v>
      </c>
      <c r="H153" s="18">
        <f t="shared" si="4"/>
        <v>156.42000000000002</v>
      </c>
      <c r="I153" s="18">
        <f t="shared" si="5"/>
        <v>132.55932203389833</v>
      </c>
    </row>
    <row r="154" spans="1:9" ht="16.5">
      <c r="A154" s="14" t="s">
        <v>484</v>
      </c>
      <c r="B154" s="25" t="s">
        <v>485</v>
      </c>
      <c r="C154" s="15" t="s">
        <v>486</v>
      </c>
      <c r="D154" s="20">
        <v>25</v>
      </c>
      <c r="E154" s="21" t="s">
        <v>123</v>
      </c>
      <c r="F154" s="17">
        <v>0.2</v>
      </c>
      <c r="G154" s="17">
        <v>3.1284000000000005</v>
      </c>
      <c r="H154" s="18">
        <f t="shared" si="4"/>
        <v>156.42000000000002</v>
      </c>
      <c r="I154" s="18">
        <f t="shared" si="5"/>
        <v>132.55932203389833</v>
      </c>
    </row>
    <row r="155" spans="1:9" ht="16.5">
      <c r="A155" s="14" t="s">
        <v>487</v>
      </c>
      <c r="B155" s="25" t="s">
        <v>488</v>
      </c>
      <c r="C155" s="15" t="s">
        <v>489</v>
      </c>
      <c r="D155" s="20">
        <v>25</v>
      </c>
      <c r="E155" s="21" t="s">
        <v>111</v>
      </c>
      <c r="F155" s="17">
        <v>0.2</v>
      </c>
      <c r="G155" s="17">
        <v>3.1284000000000005</v>
      </c>
      <c r="H155" s="18">
        <f t="shared" si="4"/>
        <v>156.42000000000002</v>
      </c>
      <c r="I155" s="18">
        <f t="shared" si="5"/>
        <v>132.55932203389833</v>
      </c>
    </row>
    <row r="156" spans="1:9" ht="16.5">
      <c r="A156" s="14" t="s">
        <v>490</v>
      </c>
      <c r="B156" s="25" t="s">
        <v>491</v>
      </c>
      <c r="C156" s="15" t="s">
        <v>492</v>
      </c>
      <c r="D156" s="20">
        <v>25</v>
      </c>
      <c r="E156" s="21" t="s">
        <v>111</v>
      </c>
      <c r="F156" s="17">
        <v>0.2</v>
      </c>
      <c r="G156" s="17">
        <v>3.1284000000000005</v>
      </c>
      <c r="H156" s="18">
        <f t="shared" si="4"/>
        <v>156.42000000000002</v>
      </c>
      <c r="I156" s="18">
        <f t="shared" si="5"/>
        <v>132.55932203389833</v>
      </c>
    </row>
    <row r="157" spans="1:9" ht="16.5">
      <c r="A157" s="14" t="s">
        <v>493</v>
      </c>
      <c r="B157" s="25" t="s">
        <v>494</v>
      </c>
      <c r="C157" s="15" t="s">
        <v>495</v>
      </c>
      <c r="D157" s="20">
        <v>25</v>
      </c>
      <c r="E157" s="21" t="s">
        <v>111</v>
      </c>
      <c r="F157" s="17">
        <v>0.2</v>
      </c>
      <c r="G157" s="17">
        <v>3.1284000000000005</v>
      </c>
      <c r="H157" s="18">
        <f t="shared" si="4"/>
        <v>156.42000000000002</v>
      </c>
      <c r="I157" s="18">
        <f t="shared" si="5"/>
        <v>132.55932203389833</v>
      </c>
    </row>
    <row r="158" spans="1:9" ht="16.5">
      <c r="A158" s="14" t="s">
        <v>496</v>
      </c>
      <c r="B158" s="25" t="s">
        <v>497</v>
      </c>
      <c r="C158" s="15" t="s">
        <v>498</v>
      </c>
      <c r="D158" s="20">
        <v>25</v>
      </c>
      <c r="E158" s="21" t="s">
        <v>111</v>
      </c>
      <c r="F158" s="17">
        <v>0.2</v>
      </c>
      <c r="G158" s="17">
        <v>3.1284000000000005</v>
      </c>
      <c r="H158" s="18">
        <f t="shared" si="4"/>
        <v>156.42000000000002</v>
      </c>
      <c r="I158" s="18">
        <f t="shared" si="5"/>
        <v>132.55932203389833</v>
      </c>
    </row>
    <row r="159" spans="1:9" ht="16.5">
      <c r="A159" s="14" t="s">
        <v>499</v>
      </c>
      <c r="B159" s="25" t="s">
        <v>500</v>
      </c>
      <c r="C159" s="15" t="s">
        <v>501</v>
      </c>
      <c r="D159" s="20">
        <v>25</v>
      </c>
      <c r="E159" s="21" t="s">
        <v>111</v>
      </c>
      <c r="F159" s="17">
        <v>0.2</v>
      </c>
      <c r="G159" s="17">
        <v>3.1284000000000005</v>
      </c>
      <c r="H159" s="18">
        <f t="shared" si="4"/>
        <v>156.42000000000002</v>
      </c>
      <c r="I159" s="18">
        <f t="shared" si="5"/>
        <v>132.55932203389833</v>
      </c>
    </row>
    <row r="160" spans="1:9" ht="16.5">
      <c r="A160" s="14" t="s">
        <v>502</v>
      </c>
      <c r="B160" s="25" t="s">
        <v>503</v>
      </c>
      <c r="C160" s="15" t="s">
        <v>504</v>
      </c>
      <c r="D160" s="20">
        <v>25</v>
      </c>
      <c r="E160" s="21" t="s">
        <v>111</v>
      </c>
      <c r="F160" s="17">
        <v>0.2</v>
      </c>
      <c r="G160" s="17">
        <v>3.1284000000000005</v>
      </c>
      <c r="H160" s="18">
        <f t="shared" si="4"/>
        <v>156.42000000000002</v>
      </c>
      <c r="I160" s="18">
        <f t="shared" si="5"/>
        <v>132.55932203389833</v>
      </c>
    </row>
    <row r="161" spans="1:9" ht="16.5">
      <c r="A161" s="14" t="s">
        <v>505</v>
      </c>
      <c r="B161" s="25" t="s">
        <v>506</v>
      </c>
      <c r="C161" s="15" t="s">
        <v>507</v>
      </c>
      <c r="D161" s="20">
        <v>25</v>
      </c>
      <c r="E161" s="21" t="s">
        <v>111</v>
      </c>
      <c r="F161" s="17">
        <v>0.2</v>
      </c>
      <c r="G161" s="17">
        <v>3.1284000000000005</v>
      </c>
      <c r="H161" s="18">
        <f t="shared" si="4"/>
        <v>156.42000000000002</v>
      </c>
      <c r="I161" s="18">
        <f t="shared" si="5"/>
        <v>132.55932203389833</v>
      </c>
    </row>
    <row r="162" spans="1:9" ht="16.5">
      <c r="A162" s="14" t="s">
        <v>508</v>
      </c>
      <c r="B162" s="25" t="s">
        <v>509</v>
      </c>
      <c r="C162" s="15" t="s">
        <v>510</v>
      </c>
      <c r="D162" s="20">
        <v>25</v>
      </c>
      <c r="E162" s="21" t="s">
        <v>111</v>
      </c>
      <c r="F162" s="17">
        <v>0.2</v>
      </c>
      <c r="G162" s="17">
        <v>3.1284000000000005</v>
      </c>
      <c r="H162" s="18">
        <f t="shared" si="4"/>
        <v>156.42000000000002</v>
      </c>
      <c r="I162" s="18">
        <f t="shared" si="5"/>
        <v>132.55932203389833</v>
      </c>
    </row>
    <row r="163" spans="1:9" ht="16.5">
      <c r="A163" s="14" t="s">
        <v>511</v>
      </c>
      <c r="B163" s="25" t="s">
        <v>512</v>
      </c>
      <c r="C163" s="15" t="s">
        <v>513</v>
      </c>
      <c r="D163" s="20">
        <v>25</v>
      </c>
      <c r="E163" s="21" t="s">
        <v>111</v>
      </c>
      <c r="F163" s="17">
        <v>0.2</v>
      </c>
      <c r="G163" s="17">
        <v>3.1284000000000005</v>
      </c>
      <c r="H163" s="18">
        <f t="shared" si="4"/>
        <v>156.42000000000002</v>
      </c>
      <c r="I163" s="18">
        <f t="shared" si="5"/>
        <v>132.55932203389833</v>
      </c>
    </row>
    <row r="164" spans="1:9" ht="16.5">
      <c r="A164" s="14" t="s">
        <v>514</v>
      </c>
      <c r="B164" s="25" t="s">
        <v>515</v>
      </c>
      <c r="C164" s="15" t="s">
        <v>516</v>
      </c>
      <c r="D164" s="20">
        <v>25</v>
      </c>
      <c r="E164" s="21" t="s">
        <v>123</v>
      </c>
      <c r="F164" s="17">
        <v>0.30000000000000004</v>
      </c>
      <c r="G164" s="17">
        <v>10.23</v>
      </c>
      <c r="H164" s="18">
        <f t="shared" si="4"/>
        <v>511.5</v>
      </c>
      <c r="I164" s="18">
        <f t="shared" si="5"/>
        <v>433.47457627118644</v>
      </c>
    </row>
    <row r="165" spans="1:9" ht="16.5">
      <c r="A165" s="14" t="s">
        <v>517</v>
      </c>
      <c r="B165" s="25" t="s">
        <v>518</v>
      </c>
      <c r="C165" s="15" t="s">
        <v>519</v>
      </c>
      <c r="D165" s="20">
        <v>25</v>
      </c>
      <c r="E165" s="21" t="s">
        <v>123</v>
      </c>
      <c r="F165" s="17">
        <v>0.30000000000000004</v>
      </c>
      <c r="G165" s="17">
        <v>10.23</v>
      </c>
      <c r="H165" s="18">
        <f t="shared" si="4"/>
        <v>511.5</v>
      </c>
      <c r="I165" s="18">
        <f t="shared" si="5"/>
        <v>433.47457627118644</v>
      </c>
    </row>
    <row r="166" spans="1:9" ht="16.5">
      <c r="A166" s="14" t="s">
        <v>520</v>
      </c>
      <c r="B166" s="25" t="s">
        <v>521</v>
      </c>
      <c r="C166" s="15" t="s">
        <v>522</v>
      </c>
      <c r="D166" s="20">
        <v>25</v>
      </c>
      <c r="E166" s="21" t="s">
        <v>123</v>
      </c>
      <c r="F166" s="17">
        <v>0.30000000000000004</v>
      </c>
      <c r="G166" s="17">
        <v>10.23</v>
      </c>
      <c r="H166" s="18">
        <f t="shared" si="4"/>
        <v>511.5</v>
      </c>
      <c r="I166" s="18">
        <f t="shared" si="5"/>
        <v>433.47457627118644</v>
      </c>
    </row>
    <row r="167" spans="1:9" ht="16.5">
      <c r="A167" s="14" t="s">
        <v>523</v>
      </c>
      <c r="B167" s="25" t="s">
        <v>524</v>
      </c>
      <c r="C167" s="15" t="s">
        <v>525</v>
      </c>
      <c r="D167" s="20">
        <v>25</v>
      </c>
      <c r="E167" s="21" t="s">
        <v>123</v>
      </c>
      <c r="F167" s="17">
        <v>0.30000000000000004</v>
      </c>
      <c r="G167" s="17">
        <v>10.23</v>
      </c>
      <c r="H167" s="18">
        <f t="shared" si="4"/>
        <v>511.5</v>
      </c>
      <c r="I167" s="18">
        <f t="shared" si="5"/>
        <v>433.47457627118644</v>
      </c>
    </row>
    <row r="168" spans="1:9" ht="16.5">
      <c r="A168" s="14" t="s">
        <v>526</v>
      </c>
      <c r="B168" s="25" t="s">
        <v>527</v>
      </c>
      <c r="C168" s="15" t="s">
        <v>528</v>
      </c>
      <c r="D168" s="20">
        <v>50</v>
      </c>
      <c r="E168" s="21" t="s">
        <v>123</v>
      </c>
      <c r="F168" s="17">
        <v>0.2</v>
      </c>
      <c r="G168" s="17">
        <v>2.8512000000000004</v>
      </c>
      <c r="H168" s="18">
        <f t="shared" si="4"/>
        <v>142.56000000000003</v>
      </c>
      <c r="I168" s="18">
        <f t="shared" si="5"/>
        <v>120.81355932203392</v>
      </c>
    </row>
    <row r="169" spans="1:9" ht="16.5">
      <c r="A169" s="14" t="s">
        <v>529</v>
      </c>
      <c r="B169" s="25" t="s">
        <v>530</v>
      </c>
      <c r="C169" s="15" t="s">
        <v>531</v>
      </c>
      <c r="D169" s="20">
        <v>25</v>
      </c>
      <c r="E169" s="21" t="s">
        <v>119</v>
      </c>
      <c r="F169" s="17">
        <v>1</v>
      </c>
      <c r="G169" s="17">
        <v>2.0724</v>
      </c>
      <c r="H169" s="18">
        <f t="shared" si="4"/>
        <v>103.62</v>
      </c>
      <c r="I169" s="18">
        <f t="shared" si="5"/>
        <v>87.81355932203391</v>
      </c>
    </row>
    <row r="170" spans="1:9" ht="16.5">
      <c r="A170" s="14" t="s">
        <v>532</v>
      </c>
      <c r="B170" s="25" t="s">
        <v>533</v>
      </c>
      <c r="C170" s="15" t="s">
        <v>534</v>
      </c>
      <c r="D170" s="20">
        <v>50</v>
      </c>
      <c r="E170" s="21" t="s">
        <v>219</v>
      </c>
      <c r="F170" s="17">
        <v>1</v>
      </c>
      <c r="G170" s="17">
        <v>5.6892</v>
      </c>
      <c r="H170" s="18">
        <f t="shared" si="4"/>
        <v>284.46</v>
      </c>
      <c r="I170" s="18">
        <f t="shared" si="5"/>
        <v>241.0677966101695</v>
      </c>
    </row>
    <row r="171" spans="1:9" s="30" customFormat="1" ht="16.5">
      <c r="A171" s="14" t="s">
        <v>535</v>
      </c>
      <c r="B171" s="25" t="s">
        <v>536</v>
      </c>
      <c r="C171" s="15" t="s">
        <v>537</v>
      </c>
      <c r="D171" s="20">
        <v>10</v>
      </c>
      <c r="E171" s="21">
        <v>50</v>
      </c>
      <c r="F171" s="17">
        <v>1.4</v>
      </c>
      <c r="G171" s="17">
        <v>10.3488</v>
      </c>
      <c r="H171" s="18">
        <f t="shared" si="4"/>
        <v>517.44</v>
      </c>
      <c r="I171" s="18">
        <f t="shared" si="5"/>
        <v>438.5084745762713</v>
      </c>
    </row>
    <row r="172" spans="1:9" s="30" customFormat="1" ht="16.5">
      <c r="A172" s="14" t="s">
        <v>538</v>
      </c>
      <c r="B172" s="25" t="s">
        <v>539</v>
      </c>
      <c r="C172" s="15" t="s">
        <v>540</v>
      </c>
      <c r="D172" s="20">
        <v>10</v>
      </c>
      <c r="E172" s="21">
        <v>50</v>
      </c>
      <c r="F172" s="17">
        <v>1.4</v>
      </c>
      <c r="G172" s="17">
        <v>10.3488</v>
      </c>
      <c r="H172" s="18">
        <f t="shared" si="4"/>
        <v>517.44</v>
      </c>
      <c r="I172" s="18">
        <f t="shared" si="5"/>
        <v>438.5084745762713</v>
      </c>
    </row>
    <row r="173" spans="1:9" ht="16.5">
      <c r="A173" s="14" t="s">
        <v>541</v>
      </c>
      <c r="B173" s="25" t="s">
        <v>542</v>
      </c>
      <c r="C173" s="15" t="s">
        <v>543</v>
      </c>
      <c r="D173" s="20">
        <v>10</v>
      </c>
      <c r="E173" s="21" t="s">
        <v>219</v>
      </c>
      <c r="F173" s="17">
        <v>1.4</v>
      </c>
      <c r="G173" s="17">
        <v>9.886800000000001</v>
      </c>
      <c r="H173" s="18">
        <f t="shared" si="4"/>
        <v>494.34000000000003</v>
      </c>
      <c r="I173" s="18">
        <f t="shared" si="5"/>
        <v>418.93220338983053</v>
      </c>
    </row>
    <row r="174" spans="1:9" ht="16.5">
      <c r="A174" s="14" t="s">
        <v>544</v>
      </c>
      <c r="B174" s="25" t="s">
        <v>545</v>
      </c>
      <c r="C174" s="15" t="s">
        <v>546</v>
      </c>
      <c r="D174" s="20">
        <v>10</v>
      </c>
      <c r="E174" s="21" t="s">
        <v>219</v>
      </c>
      <c r="F174" s="17">
        <v>1.4</v>
      </c>
      <c r="G174" s="17">
        <v>9.886800000000001</v>
      </c>
      <c r="H174" s="18">
        <f t="shared" si="4"/>
        <v>494.34000000000003</v>
      </c>
      <c r="I174" s="18">
        <f t="shared" si="5"/>
        <v>418.93220338983053</v>
      </c>
    </row>
    <row r="175" spans="1:9" ht="16.5">
      <c r="A175" s="14" t="s">
        <v>547</v>
      </c>
      <c r="B175" s="25" t="s">
        <v>548</v>
      </c>
      <c r="C175" s="15" t="s">
        <v>549</v>
      </c>
      <c r="D175" s="20">
        <v>10</v>
      </c>
      <c r="E175" s="21" t="s">
        <v>219</v>
      </c>
      <c r="F175" s="17">
        <v>1.4</v>
      </c>
      <c r="G175" s="17">
        <v>9.886800000000001</v>
      </c>
      <c r="H175" s="18">
        <f t="shared" si="4"/>
        <v>494.34000000000003</v>
      </c>
      <c r="I175" s="18">
        <f t="shared" si="5"/>
        <v>418.93220338983053</v>
      </c>
    </row>
    <row r="176" spans="1:9" ht="16.5">
      <c r="A176" s="14" t="s">
        <v>550</v>
      </c>
      <c r="B176" s="25" t="s">
        <v>551</v>
      </c>
      <c r="C176" s="15" t="s">
        <v>552</v>
      </c>
      <c r="D176" s="20">
        <v>10</v>
      </c>
      <c r="E176" s="21" t="s">
        <v>219</v>
      </c>
      <c r="F176" s="17">
        <v>1.4</v>
      </c>
      <c r="G176" s="17">
        <v>9.886800000000001</v>
      </c>
      <c r="H176" s="18">
        <f t="shared" si="4"/>
        <v>494.34000000000003</v>
      </c>
      <c r="I176" s="18">
        <f t="shared" si="5"/>
        <v>418.93220338983053</v>
      </c>
    </row>
    <row r="177" spans="1:9" ht="16.5">
      <c r="A177" s="14" t="s">
        <v>553</v>
      </c>
      <c r="B177" s="25" t="s">
        <v>554</v>
      </c>
      <c r="C177" s="15" t="s">
        <v>555</v>
      </c>
      <c r="D177" s="20">
        <v>10</v>
      </c>
      <c r="E177" s="21" t="s">
        <v>219</v>
      </c>
      <c r="F177" s="17">
        <v>1.4</v>
      </c>
      <c r="G177" s="17">
        <v>9.886800000000001</v>
      </c>
      <c r="H177" s="18">
        <f t="shared" si="4"/>
        <v>494.34000000000003</v>
      </c>
      <c r="I177" s="18">
        <f t="shared" si="5"/>
        <v>418.93220338983053</v>
      </c>
    </row>
    <row r="178" spans="1:9" ht="16.5">
      <c r="A178" s="14" t="s">
        <v>556</v>
      </c>
      <c r="B178" s="25" t="s">
        <v>557</v>
      </c>
      <c r="C178" s="15" t="s">
        <v>558</v>
      </c>
      <c r="D178" s="20">
        <v>10</v>
      </c>
      <c r="E178" s="21" t="s">
        <v>219</v>
      </c>
      <c r="F178" s="17">
        <v>1.4</v>
      </c>
      <c r="G178" s="17">
        <v>9.886800000000001</v>
      </c>
      <c r="H178" s="18">
        <f t="shared" si="4"/>
        <v>494.34000000000003</v>
      </c>
      <c r="I178" s="18">
        <f t="shared" si="5"/>
        <v>418.93220338983053</v>
      </c>
    </row>
    <row r="179" spans="1:9" ht="27">
      <c r="A179" s="14" t="s">
        <v>559</v>
      </c>
      <c r="B179" s="25" t="s">
        <v>560</v>
      </c>
      <c r="C179" s="15" t="s">
        <v>561</v>
      </c>
      <c r="D179" s="20">
        <v>20</v>
      </c>
      <c r="E179" s="21" t="s">
        <v>191</v>
      </c>
      <c r="F179" s="17">
        <v>4.7</v>
      </c>
      <c r="G179" s="17">
        <v>16.566000000000003</v>
      </c>
      <c r="H179" s="18">
        <f t="shared" si="4"/>
        <v>828.3000000000002</v>
      </c>
      <c r="I179" s="18">
        <f t="shared" si="5"/>
        <v>701.9491525423731</v>
      </c>
    </row>
    <row r="180" spans="1:9" ht="27">
      <c r="A180" s="14" t="s">
        <v>562</v>
      </c>
      <c r="B180" s="25" t="s">
        <v>563</v>
      </c>
      <c r="C180" s="15" t="s">
        <v>564</v>
      </c>
      <c r="D180" s="20">
        <v>20</v>
      </c>
      <c r="E180" s="21" t="s">
        <v>191</v>
      </c>
      <c r="F180" s="17">
        <v>4.8</v>
      </c>
      <c r="G180" s="17">
        <v>27.7728</v>
      </c>
      <c r="H180" s="18">
        <f t="shared" si="4"/>
        <v>1388.64</v>
      </c>
      <c r="I180" s="18">
        <f t="shared" si="5"/>
        <v>1176.813559322034</v>
      </c>
    </row>
    <row r="181" spans="1:9" ht="27">
      <c r="A181" s="14" t="s">
        <v>565</v>
      </c>
      <c r="B181" s="26" t="s">
        <v>566</v>
      </c>
      <c r="C181" s="15" t="s">
        <v>567</v>
      </c>
      <c r="D181" s="20">
        <v>20</v>
      </c>
      <c r="E181" s="21" t="s">
        <v>191</v>
      </c>
      <c r="F181" s="17">
        <v>6.5</v>
      </c>
      <c r="G181" s="17">
        <v>18.2424</v>
      </c>
      <c r="H181" s="18">
        <f t="shared" si="4"/>
        <v>912.12</v>
      </c>
      <c r="I181" s="18">
        <f t="shared" si="5"/>
        <v>772.9830508474577</v>
      </c>
    </row>
    <row r="182" spans="1:9" ht="27">
      <c r="A182" s="14" t="s">
        <v>568</v>
      </c>
      <c r="B182" s="26" t="s">
        <v>569</v>
      </c>
      <c r="C182" s="15" t="s">
        <v>570</v>
      </c>
      <c r="D182" s="20">
        <v>20</v>
      </c>
      <c r="E182" s="21" t="s">
        <v>191</v>
      </c>
      <c r="F182" s="17">
        <v>6.5</v>
      </c>
      <c r="G182" s="17">
        <v>22.2552</v>
      </c>
      <c r="H182" s="18">
        <f t="shared" si="4"/>
        <v>1112.76</v>
      </c>
      <c r="I182" s="18">
        <f t="shared" si="5"/>
        <v>943.0169491525425</v>
      </c>
    </row>
    <row r="183" spans="1:9" ht="27">
      <c r="A183" s="14" t="s">
        <v>571</v>
      </c>
      <c r="B183" s="25" t="s">
        <v>572</v>
      </c>
      <c r="C183" s="15" t="s">
        <v>573</v>
      </c>
      <c r="D183" s="20">
        <v>20</v>
      </c>
      <c r="E183" s="21" t="s">
        <v>191</v>
      </c>
      <c r="F183" s="17">
        <v>6.5</v>
      </c>
      <c r="G183" s="17">
        <v>22.2552</v>
      </c>
      <c r="H183" s="18">
        <f t="shared" si="4"/>
        <v>1112.76</v>
      </c>
      <c r="I183" s="18">
        <f t="shared" si="5"/>
        <v>943.0169491525425</v>
      </c>
    </row>
    <row r="184" spans="1:9" ht="40.5">
      <c r="A184" s="14" t="s">
        <v>574</v>
      </c>
      <c r="B184" s="25" t="s">
        <v>575</v>
      </c>
      <c r="C184" s="15" t="s">
        <v>576</v>
      </c>
      <c r="D184" s="20">
        <v>20</v>
      </c>
      <c r="E184" s="21" t="s">
        <v>191</v>
      </c>
      <c r="F184" s="17">
        <v>7.8</v>
      </c>
      <c r="G184" s="17">
        <v>27.720000000000002</v>
      </c>
      <c r="H184" s="18">
        <f t="shared" si="4"/>
        <v>1386.0000000000002</v>
      </c>
      <c r="I184" s="18">
        <f t="shared" si="5"/>
        <v>1174.5762711864409</v>
      </c>
    </row>
    <row r="185" spans="1:9" ht="27">
      <c r="A185" s="14" t="s">
        <v>577</v>
      </c>
      <c r="B185" s="25" t="s">
        <v>578</v>
      </c>
      <c r="C185" s="15" t="s">
        <v>579</v>
      </c>
      <c r="D185" s="20">
        <v>20</v>
      </c>
      <c r="E185" s="21" t="s">
        <v>191</v>
      </c>
      <c r="F185" s="17">
        <v>7.3</v>
      </c>
      <c r="G185" s="17">
        <v>51.8496</v>
      </c>
      <c r="H185" s="18">
        <f t="shared" si="4"/>
        <v>2592.48</v>
      </c>
      <c r="I185" s="18">
        <f t="shared" si="5"/>
        <v>2197.0169491525426</v>
      </c>
    </row>
    <row r="186" spans="1:9" ht="27">
      <c r="A186" s="14" t="s">
        <v>580</v>
      </c>
      <c r="B186" s="25" t="s">
        <v>581</v>
      </c>
      <c r="C186" s="15" t="s">
        <v>582</v>
      </c>
      <c r="D186" s="20">
        <v>20</v>
      </c>
      <c r="E186" s="21" t="s">
        <v>191</v>
      </c>
      <c r="F186" s="17">
        <v>7.8</v>
      </c>
      <c r="G186" s="17">
        <v>70.9368</v>
      </c>
      <c r="H186" s="18">
        <f t="shared" si="4"/>
        <v>3546.84</v>
      </c>
      <c r="I186" s="18">
        <f t="shared" si="5"/>
        <v>3005.796610169492</v>
      </c>
    </row>
    <row r="187" spans="1:9" ht="27">
      <c r="A187" s="14" t="s">
        <v>583</v>
      </c>
      <c r="B187" s="25" t="s">
        <v>584</v>
      </c>
      <c r="C187" s="15" t="s">
        <v>585</v>
      </c>
      <c r="D187" s="20">
        <v>20</v>
      </c>
      <c r="E187" s="21" t="s">
        <v>191</v>
      </c>
      <c r="F187" s="17">
        <v>10.9</v>
      </c>
      <c r="G187" s="17">
        <v>58.4232</v>
      </c>
      <c r="H187" s="18">
        <f t="shared" si="4"/>
        <v>2921.16</v>
      </c>
      <c r="I187" s="18">
        <f t="shared" si="5"/>
        <v>2475.5593220338983</v>
      </c>
    </row>
    <row r="188" spans="1:9" ht="27">
      <c r="A188" s="14" t="s">
        <v>586</v>
      </c>
      <c r="B188" s="25" t="s">
        <v>587</v>
      </c>
      <c r="C188" s="15" t="s">
        <v>588</v>
      </c>
      <c r="D188" s="20">
        <v>20</v>
      </c>
      <c r="E188" s="21" t="s">
        <v>191</v>
      </c>
      <c r="F188" s="17">
        <v>7.2</v>
      </c>
      <c r="G188" s="17">
        <v>20.1036</v>
      </c>
      <c r="H188" s="18">
        <f t="shared" si="4"/>
        <v>1005.1800000000001</v>
      </c>
      <c r="I188" s="18">
        <f t="shared" si="5"/>
        <v>851.8474576271187</v>
      </c>
    </row>
    <row r="189" spans="1:9" ht="40.5">
      <c r="A189" s="14" t="s">
        <v>589</v>
      </c>
      <c r="B189" s="25" t="s">
        <v>590</v>
      </c>
      <c r="C189" s="15" t="s">
        <v>591</v>
      </c>
      <c r="D189" s="20">
        <v>20</v>
      </c>
      <c r="E189" s="21" t="s">
        <v>191</v>
      </c>
      <c r="F189" s="17">
        <v>7.8</v>
      </c>
      <c r="G189" s="17">
        <v>30.148800000000005</v>
      </c>
      <c r="H189" s="18">
        <f t="shared" si="4"/>
        <v>1507.4400000000003</v>
      </c>
      <c r="I189" s="18">
        <f t="shared" si="5"/>
        <v>1277.4915254237292</v>
      </c>
    </row>
    <row r="190" spans="1:9" ht="16.5">
      <c r="A190" s="14" t="s">
        <v>592</v>
      </c>
      <c r="B190" s="25" t="s">
        <v>593</v>
      </c>
      <c r="C190" s="15" t="s">
        <v>594</v>
      </c>
      <c r="D190" s="20">
        <v>10</v>
      </c>
      <c r="E190" s="21" t="s">
        <v>111</v>
      </c>
      <c r="F190" s="17">
        <v>0.2</v>
      </c>
      <c r="G190" s="17">
        <v>4.2108</v>
      </c>
      <c r="H190" s="18">
        <f t="shared" si="4"/>
        <v>210.54</v>
      </c>
      <c r="I190" s="18">
        <f t="shared" si="5"/>
        <v>178.42372881355934</v>
      </c>
    </row>
    <row r="191" spans="1:9" ht="27">
      <c r="A191" s="14" t="s">
        <v>595</v>
      </c>
      <c r="B191" s="25" t="s">
        <v>596</v>
      </c>
      <c r="C191" s="15" t="s">
        <v>597</v>
      </c>
      <c r="D191" s="20">
        <v>50</v>
      </c>
      <c r="E191" s="21" t="s">
        <v>123</v>
      </c>
      <c r="F191" s="17">
        <v>0.2</v>
      </c>
      <c r="G191" s="17">
        <v>8.316</v>
      </c>
      <c r="H191" s="18">
        <f t="shared" si="4"/>
        <v>415.8</v>
      </c>
      <c r="I191" s="18">
        <f t="shared" si="5"/>
        <v>352.37288135593224</v>
      </c>
    </row>
    <row r="192" spans="1:9" ht="27">
      <c r="A192" s="14" t="s">
        <v>598</v>
      </c>
      <c r="B192" s="25" t="s">
        <v>599</v>
      </c>
      <c r="C192" s="15" t="s">
        <v>600</v>
      </c>
      <c r="D192" s="20">
        <v>20</v>
      </c>
      <c r="E192" s="21" t="s">
        <v>191</v>
      </c>
      <c r="F192" s="17">
        <v>9</v>
      </c>
      <c r="G192" s="17">
        <v>33.699600000000004</v>
      </c>
      <c r="H192" s="18">
        <f t="shared" si="4"/>
        <v>1684.9800000000002</v>
      </c>
      <c r="I192" s="18">
        <f t="shared" si="5"/>
        <v>1427.9491525423732</v>
      </c>
    </row>
    <row r="193" spans="1:9" ht="27">
      <c r="A193" s="14" t="s">
        <v>601</v>
      </c>
      <c r="B193" s="25" t="s">
        <v>602</v>
      </c>
      <c r="C193" s="15" t="s">
        <v>603</v>
      </c>
      <c r="D193" s="20">
        <v>20</v>
      </c>
      <c r="E193" s="21" t="s">
        <v>191</v>
      </c>
      <c r="F193" s="17">
        <v>9.5</v>
      </c>
      <c r="G193" s="17">
        <v>51.48</v>
      </c>
      <c r="H193" s="18">
        <f t="shared" si="4"/>
        <v>2574</v>
      </c>
      <c r="I193" s="18">
        <f t="shared" si="5"/>
        <v>2181.35593220339</v>
      </c>
    </row>
    <row r="194" spans="1:9" ht="27">
      <c r="A194" s="14" t="s">
        <v>604</v>
      </c>
      <c r="B194" s="25" t="s">
        <v>605</v>
      </c>
      <c r="C194" s="15" t="s">
        <v>606</v>
      </c>
      <c r="D194" s="20">
        <v>20</v>
      </c>
      <c r="E194" s="21" t="s">
        <v>191</v>
      </c>
      <c r="F194" s="17">
        <v>10</v>
      </c>
      <c r="G194" s="17">
        <v>39.7188</v>
      </c>
      <c r="H194" s="18">
        <f t="shared" si="4"/>
        <v>1985.94</v>
      </c>
      <c r="I194" s="18">
        <f t="shared" si="5"/>
        <v>1683.0000000000002</v>
      </c>
    </row>
    <row r="195" spans="1:9" ht="27">
      <c r="A195" s="14" t="s">
        <v>607</v>
      </c>
      <c r="B195" s="25" t="s">
        <v>607</v>
      </c>
      <c r="C195" s="15" t="s">
        <v>608</v>
      </c>
      <c r="D195" s="20">
        <v>1</v>
      </c>
      <c r="E195" s="21" t="s">
        <v>123</v>
      </c>
      <c r="F195" s="17">
        <v>0.2</v>
      </c>
      <c r="G195" s="17">
        <v>5.266800000000001</v>
      </c>
      <c r="H195" s="18">
        <f t="shared" si="4"/>
        <v>263.34000000000003</v>
      </c>
      <c r="I195" s="18">
        <f t="shared" si="5"/>
        <v>223.16949152542378</v>
      </c>
    </row>
    <row r="196" spans="1:9" ht="16.5">
      <c r="A196" s="14" t="s">
        <v>609</v>
      </c>
      <c r="B196" s="25" t="s">
        <v>610</v>
      </c>
      <c r="C196" s="15" t="s">
        <v>611</v>
      </c>
      <c r="D196" s="20">
        <v>50</v>
      </c>
      <c r="E196" s="21" t="s">
        <v>181</v>
      </c>
      <c r="F196" s="17">
        <v>0.5</v>
      </c>
      <c r="G196" s="17">
        <v>0.3696</v>
      </c>
      <c r="H196" s="18">
        <f t="shared" si="4"/>
        <v>18.48</v>
      </c>
      <c r="I196" s="18">
        <f t="shared" si="5"/>
        <v>15.661016949152543</v>
      </c>
    </row>
    <row r="197" spans="1:9" ht="16.5">
      <c r="A197" s="14" t="s">
        <v>612</v>
      </c>
      <c r="B197" s="25" t="s">
        <v>613</v>
      </c>
      <c r="C197" s="15" t="s">
        <v>614</v>
      </c>
      <c r="D197" s="20">
        <v>50</v>
      </c>
      <c r="E197" s="21" t="s">
        <v>181</v>
      </c>
      <c r="F197" s="17">
        <v>0.5</v>
      </c>
      <c r="G197" s="17">
        <v>0.3696</v>
      </c>
      <c r="H197" s="18">
        <f aca="true" t="shared" si="6" ref="H197:H260">G197*$J$3</f>
        <v>18.48</v>
      </c>
      <c r="I197" s="18">
        <f aca="true" t="shared" si="7" ref="I197:I260">H197/1.18</f>
        <v>15.661016949152543</v>
      </c>
    </row>
    <row r="198" spans="1:9" ht="16.5">
      <c r="A198" s="14" t="s">
        <v>615</v>
      </c>
      <c r="B198" s="25" t="s">
        <v>616</v>
      </c>
      <c r="C198" s="15" t="s">
        <v>617</v>
      </c>
      <c r="D198" s="20">
        <v>50</v>
      </c>
      <c r="E198" s="21" t="s">
        <v>181</v>
      </c>
      <c r="F198" s="17">
        <v>0.5</v>
      </c>
      <c r="G198" s="17">
        <v>0.3696</v>
      </c>
      <c r="H198" s="18">
        <f t="shared" si="6"/>
        <v>18.48</v>
      </c>
      <c r="I198" s="18">
        <f t="shared" si="7"/>
        <v>15.661016949152543</v>
      </c>
    </row>
    <row r="199" spans="1:9" ht="16.5">
      <c r="A199" s="14" t="s">
        <v>618</v>
      </c>
      <c r="B199" s="25" t="s">
        <v>619</v>
      </c>
      <c r="C199" s="15" t="s">
        <v>620</v>
      </c>
      <c r="D199" s="20">
        <v>50</v>
      </c>
      <c r="E199" s="21" t="s">
        <v>181</v>
      </c>
      <c r="F199" s="17">
        <v>0.5</v>
      </c>
      <c r="G199" s="17">
        <v>0.3696</v>
      </c>
      <c r="H199" s="18">
        <f t="shared" si="6"/>
        <v>18.48</v>
      </c>
      <c r="I199" s="18">
        <f t="shared" si="7"/>
        <v>15.661016949152543</v>
      </c>
    </row>
    <row r="200" spans="1:9" ht="16.5">
      <c r="A200" s="14" t="s">
        <v>621</v>
      </c>
      <c r="B200" s="25" t="s">
        <v>622</v>
      </c>
      <c r="C200" s="15" t="s">
        <v>623</v>
      </c>
      <c r="D200" s="20">
        <v>50</v>
      </c>
      <c r="E200" s="21" t="s">
        <v>181</v>
      </c>
      <c r="F200" s="17">
        <v>0.5</v>
      </c>
      <c r="G200" s="17">
        <v>0.3696</v>
      </c>
      <c r="H200" s="18">
        <f t="shared" si="6"/>
        <v>18.48</v>
      </c>
      <c r="I200" s="18">
        <f t="shared" si="7"/>
        <v>15.661016949152543</v>
      </c>
    </row>
    <row r="201" spans="1:9" ht="16.5">
      <c r="A201" s="14" t="s">
        <v>624</v>
      </c>
      <c r="B201" s="25" t="s">
        <v>625</v>
      </c>
      <c r="C201" s="15" t="s">
        <v>626</v>
      </c>
      <c r="D201" s="20">
        <v>50</v>
      </c>
      <c r="E201" s="21" t="s">
        <v>181</v>
      </c>
      <c r="F201" s="17">
        <v>0.5</v>
      </c>
      <c r="G201" s="17">
        <v>0.3696</v>
      </c>
      <c r="H201" s="18">
        <f t="shared" si="6"/>
        <v>18.48</v>
      </c>
      <c r="I201" s="18">
        <f t="shared" si="7"/>
        <v>15.661016949152543</v>
      </c>
    </row>
    <row r="202" spans="1:9" ht="16.5">
      <c r="A202" s="14" t="s">
        <v>627</v>
      </c>
      <c r="B202" s="26" t="s">
        <v>628</v>
      </c>
      <c r="C202" s="15" t="s">
        <v>629</v>
      </c>
      <c r="D202" s="20">
        <v>1</v>
      </c>
      <c r="E202" s="21" t="s">
        <v>79</v>
      </c>
      <c r="F202" s="17">
        <v>3.2</v>
      </c>
      <c r="G202" s="17">
        <v>38.425200000000004</v>
      </c>
      <c r="H202" s="18">
        <f t="shared" si="6"/>
        <v>1921.2600000000002</v>
      </c>
      <c r="I202" s="18">
        <f t="shared" si="7"/>
        <v>1628.1864406779664</v>
      </c>
    </row>
    <row r="203" spans="1:9" ht="16.5">
      <c r="A203" s="14" t="s">
        <v>630</v>
      </c>
      <c r="B203" s="26" t="s">
        <v>631</v>
      </c>
      <c r="C203" s="15" t="s">
        <v>632</v>
      </c>
      <c r="D203" s="20">
        <v>1</v>
      </c>
      <c r="E203" s="21" t="s">
        <v>83</v>
      </c>
      <c r="F203" s="17">
        <v>10.4</v>
      </c>
      <c r="G203" s="17">
        <v>124.2516</v>
      </c>
      <c r="H203" s="18">
        <f t="shared" si="6"/>
        <v>6212.58</v>
      </c>
      <c r="I203" s="18">
        <f t="shared" si="7"/>
        <v>5264.898305084746</v>
      </c>
    </row>
    <row r="204" spans="1:9" ht="16.5">
      <c r="A204" s="14" t="s">
        <v>633</v>
      </c>
      <c r="B204" s="25" t="s">
        <v>634</v>
      </c>
      <c r="C204" s="15" t="s">
        <v>635</v>
      </c>
      <c r="D204" s="20">
        <v>1</v>
      </c>
      <c r="E204" s="21" t="s">
        <v>69</v>
      </c>
      <c r="F204" s="17">
        <v>0.30000000000000004</v>
      </c>
      <c r="G204" s="17">
        <v>32.7756</v>
      </c>
      <c r="H204" s="18">
        <f t="shared" si="6"/>
        <v>1638.7799999999997</v>
      </c>
      <c r="I204" s="18">
        <f t="shared" si="7"/>
        <v>1388.7966101694915</v>
      </c>
    </row>
    <row r="205" spans="1:9" ht="16.5">
      <c r="A205" s="14" t="s">
        <v>636</v>
      </c>
      <c r="B205" s="25" t="s">
        <v>637</v>
      </c>
      <c r="C205" s="15" t="s">
        <v>638</v>
      </c>
      <c r="D205" s="20">
        <v>1</v>
      </c>
      <c r="E205" s="21" t="s">
        <v>111</v>
      </c>
      <c r="F205" s="17">
        <v>0.1</v>
      </c>
      <c r="G205" s="17">
        <v>36.828</v>
      </c>
      <c r="H205" s="18">
        <f t="shared" si="6"/>
        <v>1841.4</v>
      </c>
      <c r="I205" s="18">
        <f t="shared" si="7"/>
        <v>1560.5084745762713</v>
      </c>
    </row>
    <row r="206" spans="1:9" ht="16.5">
      <c r="A206" s="14" t="s">
        <v>639</v>
      </c>
      <c r="B206" s="25"/>
      <c r="C206" s="15" t="s">
        <v>640</v>
      </c>
      <c r="D206" s="20"/>
      <c r="E206" s="21"/>
      <c r="F206" s="17"/>
      <c r="G206" s="17">
        <v>15.375</v>
      </c>
      <c r="H206" s="18">
        <f t="shared" si="6"/>
        <v>768.75</v>
      </c>
      <c r="I206" s="18">
        <f t="shared" si="7"/>
        <v>651.4830508474577</v>
      </c>
    </row>
    <row r="207" spans="1:9" ht="16.5">
      <c r="A207" s="14" t="s">
        <v>641</v>
      </c>
      <c r="B207" s="25"/>
      <c r="C207" s="15" t="s">
        <v>642</v>
      </c>
      <c r="D207" s="20"/>
      <c r="E207" s="21"/>
      <c r="F207" s="17"/>
      <c r="G207" s="17">
        <v>15.375</v>
      </c>
      <c r="H207" s="18">
        <f t="shared" si="6"/>
        <v>768.75</v>
      </c>
      <c r="I207" s="18">
        <f t="shared" si="7"/>
        <v>651.4830508474577</v>
      </c>
    </row>
    <row r="208" spans="1:9" ht="40.5">
      <c r="A208" s="14" t="s">
        <v>643</v>
      </c>
      <c r="B208" s="25" t="s">
        <v>644</v>
      </c>
      <c r="C208" s="15" t="s">
        <v>645</v>
      </c>
      <c r="D208" s="20">
        <v>20</v>
      </c>
      <c r="E208" s="21" t="s">
        <v>191</v>
      </c>
      <c r="F208" s="17">
        <v>11</v>
      </c>
      <c r="G208" s="17">
        <v>74.1444</v>
      </c>
      <c r="H208" s="18">
        <f t="shared" si="6"/>
        <v>3707.2200000000003</v>
      </c>
      <c r="I208" s="18">
        <f t="shared" si="7"/>
        <v>3141.71186440678</v>
      </c>
    </row>
    <row r="209" spans="1:9" ht="40.5">
      <c r="A209" s="14" t="s">
        <v>646</v>
      </c>
      <c r="B209" s="25" t="s">
        <v>647</v>
      </c>
      <c r="C209" s="15" t="s">
        <v>648</v>
      </c>
      <c r="D209" s="20">
        <v>20</v>
      </c>
      <c r="E209" s="21" t="s">
        <v>191</v>
      </c>
      <c r="F209" s="17">
        <v>11</v>
      </c>
      <c r="G209" s="17">
        <v>74.1444</v>
      </c>
      <c r="H209" s="18">
        <f t="shared" si="6"/>
        <v>3707.2200000000003</v>
      </c>
      <c r="I209" s="18">
        <f t="shared" si="7"/>
        <v>3141.71186440678</v>
      </c>
    </row>
    <row r="210" spans="1:9" ht="40.5">
      <c r="A210" s="14" t="s">
        <v>649</v>
      </c>
      <c r="B210" s="25" t="s">
        <v>650</v>
      </c>
      <c r="C210" s="15" t="s">
        <v>651</v>
      </c>
      <c r="D210" s="20">
        <v>20</v>
      </c>
      <c r="E210" s="21" t="s">
        <v>191</v>
      </c>
      <c r="F210" s="17">
        <v>11.3</v>
      </c>
      <c r="G210" s="17">
        <v>89.3508</v>
      </c>
      <c r="H210" s="18">
        <f t="shared" si="6"/>
        <v>4467.54</v>
      </c>
      <c r="I210" s="18">
        <f t="shared" si="7"/>
        <v>3786.0508474576272</v>
      </c>
    </row>
    <row r="211" spans="1:9" ht="40.5">
      <c r="A211" s="14" t="s">
        <v>652</v>
      </c>
      <c r="B211" s="25" t="s">
        <v>653</v>
      </c>
      <c r="C211" s="15" t="s">
        <v>654</v>
      </c>
      <c r="D211" s="20">
        <v>20</v>
      </c>
      <c r="E211" s="21" t="s">
        <v>191</v>
      </c>
      <c r="F211" s="17">
        <v>11.7</v>
      </c>
      <c r="G211" s="17">
        <v>89.3508</v>
      </c>
      <c r="H211" s="18">
        <f t="shared" si="6"/>
        <v>4467.54</v>
      </c>
      <c r="I211" s="18">
        <f t="shared" si="7"/>
        <v>3786.0508474576272</v>
      </c>
    </row>
    <row r="212" spans="1:9" ht="40.5">
      <c r="A212" s="14" t="s">
        <v>655</v>
      </c>
      <c r="B212" s="25" t="s">
        <v>656</v>
      </c>
      <c r="C212" s="15" t="s">
        <v>657</v>
      </c>
      <c r="D212" s="20">
        <v>20</v>
      </c>
      <c r="E212" s="21" t="s">
        <v>191</v>
      </c>
      <c r="F212" s="17">
        <v>11.7</v>
      </c>
      <c r="G212" s="17">
        <v>138.94320000000002</v>
      </c>
      <c r="H212" s="18">
        <f t="shared" si="6"/>
        <v>6947.160000000001</v>
      </c>
      <c r="I212" s="18">
        <f t="shared" si="7"/>
        <v>5887.42372881356</v>
      </c>
    </row>
    <row r="213" spans="1:9" ht="27">
      <c r="A213" s="14" t="s">
        <v>658</v>
      </c>
      <c r="B213" s="25" t="s">
        <v>659</v>
      </c>
      <c r="C213" s="15" t="s">
        <v>660</v>
      </c>
      <c r="D213" s="20">
        <v>20</v>
      </c>
      <c r="E213" s="21" t="s">
        <v>191</v>
      </c>
      <c r="F213" s="17">
        <v>15.7</v>
      </c>
      <c r="G213" s="17">
        <v>105.2568</v>
      </c>
      <c r="H213" s="18">
        <f t="shared" si="6"/>
        <v>5262.84</v>
      </c>
      <c r="I213" s="18">
        <f t="shared" si="7"/>
        <v>4460.033898305085</v>
      </c>
    </row>
    <row r="214" spans="1:9" ht="40.5">
      <c r="A214" s="14" t="s">
        <v>661</v>
      </c>
      <c r="B214" s="25" t="s">
        <v>662</v>
      </c>
      <c r="C214" s="15" t="s">
        <v>663</v>
      </c>
      <c r="D214" s="20">
        <v>20</v>
      </c>
      <c r="E214" s="21" t="s">
        <v>191</v>
      </c>
      <c r="F214" s="17">
        <v>16.1</v>
      </c>
      <c r="G214" s="17">
        <v>125.8224</v>
      </c>
      <c r="H214" s="18">
        <f t="shared" si="6"/>
        <v>6291.12</v>
      </c>
      <c r="I214" s="18">
        <f t="shared" si="7"/>
        <v>5331.457627118644</v>
      </c>
    </row>
    <row r="215" spans="1:9" ht="27">
      <c r="A215" s="14" t="s">
        <v>664</v>
      </c>
      <c r="B215" s="26" t="s">
        <v>665</v>
      </c>
      <c r="C215" s="15" t="s">
        <v>666</v>
      </c>
      <c r="D215" s="20">
        <v>1</v>
      </c>
      <c r="E215" s="21" t="s">
        <v>667</v>
      </c>
      <c r="F215" s="17">
        <v>8.6</v>
      </c>
      <c r="G215" s="17">
        <v>442.2</v>
      </c>
      <c r="H215" s="18">
        <f t="shared" si="6"/>
        <v>22110</v>
      </c>
      <c r="I215" s="18">
        <f t="shared" si="7"/>
        <v>18737.288135593222</v>
      </c>
    </row>
    <row r="216" spans="1:9" ht="27">
      <c r="A216" s="14" t="s">
        <v>668</v>
      </c>
      <c r="B216" s="26" t="s">
        <v>669</v>
      </c>
      <c r="C216" s="15" t="s">
        <v>670</v>
      </c>
      <c r="D216" s="20">
        <v>1</v>
      </c>
      <c r="E216" s="21" t="s">
        <v>667</v>
      </c>
      <c r="F216" s="17">
        <v>9</v>
      </c>
      <c r="G216" s="17">
        <v>500.28</v>
      </c>
      <c r="H216" s="18">
        <f t="shared" si="6"/>
        <v>25014</v>
      </c>
      <c r="I216" s="18">
        <f t="shared" si="7"/>
        <v>21198.305084745763</v>
      </c>
    </row>
    <row r="217" spans="1:9" ht="16.5">
      <c r="A217" s="14" t="s">
        <v>671</v>
      </c>
      <c r="B217" s="25" t="s">
        <v>671</v>
      </c>
      <c r="C217" s="15" t="s">
        <v>672</v>
      </c>
      <c r="D217" s="20">
        <v>10</v>
      </c>
      <c r="E217" s="21" t="s">
        <v>115</v>
      </c>
      <c r="F217" s="17">
        <v>0</v>
      </c>
      <c r="G217" s="17">
        <v>9.504000000000001</v>
      </c>
      <c r="H217" s="18">
        <f t="shared" si="6"/>
        <v>475.20000000000005</v>
      </c>
      <c r="I217" s="18">
        <f t="shared" si="7"/>
        <v>402.71186440677974</v>
      </c>
    </row>
    <row r="218" spans="1:9" ht="16.5">
      <c r="A218" s="14" t="s">
        <v>673</v>
      </c>
      <c r="B218" s="25" t="s">
        <v>673</v>
      </c>
      <c r="C218" s="15" t="s">
        <v>674</v>
      </c>
      <c r="D218" s="20">
        <v>10</v>
      </c>
      <c r="E218" s="21" t="s">
        <v>115</v>
      </c>
      <c r="F218" s="17">
        <v>0</v>
      </c>
      <c r="G218" s="17">
        <v>9.504000000000001</v>
      </c>
      <c r="H218" s="18">
        <f t="shared" si="6"/>
        <v>475.20000000000005</v>
      </c>
      <c r="I218" s="18">
        <f t="shared" si="7"/>
        <v>402.71186440677974</v>
      </c>
    </row>
    <row r="219" spans="1:9" ht="16.5">
      <c r="A219" s="14" t="s">
        <v>675</v>
      </c>
      <c r="B219" s="25" t="s">
        <v>675</v>
      </c>
      <c r="C219" s="15" t="s">
        <v>676</v>
      </c>
      <c r="D219" s="20">
        <v>1</v>
      </c>
      <c r="E219" s="21" t="s">
        <v>677</v>
      </c>
      <c r="F219" s="17">
        <v>0</v>
      </c>
      <c r="G219" s="17">
        <v>52.668</v>
      </c>
      <c r="H219" s="18">
        <f t="shared" si="6"/>
        <v>2633.4</v>
      </c>
      <c r="I219" s="18">
        <f t="shared" si="7"/>
        <v>2231.6949152542375</v>
      </c>
    </row>
    <row r="220" spans="1:9" ht="16.5">
      <c r="A220" s="14" t="s">
        <v>678</v>
      </c>
      <c r="B220" s="25" t="s">
        <v>679</v>
      </c>
      <c r="C220" s="15" t="s">
        <v>680</v>
      </c>
      <c r="D220" s="20">
        <v>10</v>
      </c>
      <c r="E220" s="21" t="s">
        <v>115</v>
      </c>
      <c r="F220" s="17">
        <v>0</v>
      </c>
      <c r="G220" s="17">
        <v>9.504000000000001</v>
      </c>
      <c r="H220" s="18">
        <f t="shared" si="6"/>
        <v>475.20000000000005</v>
      </c>
      <c r="I220" s="18">
        <f t="shared" si="7"/>
        <v>402.71186440677974</v>
      </c>
    </row>
    <row r="221" spans="1:9" ht="16.5">
      <c r="A221" s="14" t="s">
        <v>681</v>
      </c>
      <c r="B221" s="25" t="s">
        <v>681</v>
      </c>
      <c r="C221" s="15" t="s">
        <v>682</v>
      </c>
      <c r="D221" s="20">
        <v>1</v>
      </c>
      <c r="E221" s="21" t="s">
        <v>219</v>
      </c>
      <c r="F221" s="17">
        <v>0.1</v>
      </c>
      <c r="G221" s="17">
        <v>50.028</v>
      </c>
      <c r="H221" s="18">
        <f t="shared" si="6"/>
        <v>2501.4</v>
      </c>
      <c r="I221" s="18">
        <f t="shared" si="7"/>
        <v>2119.8305084745766</v>
      </c>
    </row>
    <row r="222" spans="1:9" ht="16.5">
      <c r="A222" s="14" t="s">
        <v>683</v>
      </c>
      <c r="B222" s="25" t="s">
        <v>684</v>
      </c>
      <c r="C222" s="15" t="s">
        <v>685</v>
      </c>
      <c r="D222" s="20">
        <v>1</v>
      </c>
      <c r="E222" s="21" t="s">
        <v>22</v>
      </c>
      <c r="F222" s="17">
        <v>1.3</v>
      </c>
      <c r="G222" s="17">
        <v>157.08</v>
      </c>
      <c r="H222" s="18">
        <f t="shared" si="6"/>
        <v>7854.000000000001</v>
      </c>
      <c r="I222" s="18">
        <f t="shared" si="7"/>
        <v>6655.932203389832</v>
      </c>
    </row>
    <row r="223" spans="1:9" ht="16.5">
      <c r="A223" s="14" t="s">
        <v>686</v>
      </c>
      <c r="B223" s="25" t="s">
        <v>687</v>
      </c>
      <c r="C223" s="15" t="s">
        <v>688</v>
      </c>
      <c r="D223" s="20">
        <v>1</v>
      </c>
      <c r="E223" s="21" t="s">
        <v>22</v>
      </c>
      <c r="F223" s="17">
        <v>1.3</v>
      </c>
      <c r="G223" s="17">
        <v>157.08</v>
      </c>
      <c r="H223" s="18">
        <f t="shared" si="6"/>
        <v>7854.000000000001</v>
      </c>
      <c r="I223" s="18">
        <f t="shared" si="7"/>
        <v>6655.932203389832</v>
      </c>
    </row>
    <row r="224" spans="1:9" ht="16.5">
      <c r="A224" s="14" t="s">
        <v>689</v>
      </c>
      <c r="B224" s="25" t="s">
        <v>690</v>
      </c>
      <c r="C224" s="15" t="s">
        <v>691</v>
      </c>
      <c r="D224" s="20">
        <v>1</v>
      </c>
      <c r="E224" s="21" t="s">
        <v>22</v>
      </c>
      <c r="F224" s="17">
        <v>1.9</v>
      </c>
      <c r="G224" s="17">
        <v>221.76000000000002</v>
      </c>
      <c r="H224" s="18">
        <f t="shared" si="6"/>
        <v>11088.000000000002</v>
      </c>
      <c r="I224" s="18">
        <f t="shared" si="7"/>
        <v>9396.610169491527</v>
      </c>
    </row>
    <row r="225" spans="1:9" ht="27">
      <c r="A225" s="14" t="s">
        <v>692</v>
      </c>
      <c r="B225" s="25" t="s">
        <v>693</v>
      </c>
      <c r="C225" s="15" t="s">
        <v>694</v>
      </c>
      <c r="D225" s="20">
        <v>1</v>
      </c>
      <c r="E225" s="21" t="s">
        <v>695</v>
      </c>
      <c r="F225" s="17">
        <v>8.5</v>
      </c>
      <c r="G225" s="17">
        <v>43.6788</v>
      </c>
      <c r="H225" s="18">
        <f t="shared" si="6"/>
        <v>2183.94</v>
      </c>
      <c r="I225" s="18">
        <f t="shared" si="7"/>
        <v>1850.7966101694917</v>
      </c>
    </row>
    <row r="226" spans="1:9" ht="27">
      <c r="A226" s="14" t="s">
        <v>696</v>
      </c>
      <c r="B226" s="25" t="s">
        <v>697</v>
      </c>
      <c r="C226" s="15" t="s">
        <v>698</v>
      </c>
      <c r="D226" s="20">
        <v>15</v>
      </c>
      <c r="E226" s="21" t="s">
        <v>695</v>
      </c>
      <c r="F226" s="17">
        <v>10.4</v>
      </c>
      <c r="G226" s="17">
        <v>48.549600000000005</v>
      </c>
      <c r="H226" s="18">
        <f t="shared" si="6"/>
        <v>2427.4800000000005</v>
      </c>
      <c r="I226" s="18">
        <f t="shared" si="7"/>
        <v>2057.1864406779664</v>
      </c>
    </row>
    <row r="227" spans="1:9" ht="27">
      <c r="A227" s="14" t="s">
        <v>699</v>
      </c>
      <c r="B227" s="25" t="s">
        <v>700</v>
      </c>
      <c r="C227" s="15" t="s">
        <v>701</v>
      </c>
      <c r="D227" s="20">
        <v>15</v>
      </c>
      <c r="E227" s="21" t="s">
        <v>695</v>
      </c>
      <c r="F227" s="17">
        <v>17.8</v>
      </c>
      <c r="G227" s="17">
        <v>67.98</v>
      </c>
      <c r="H227" s="18">
        <f t="shared" si="6"/>
        <v>3399</v>
      </c>
      <c r="I227" s="18">
        <f t="shared" si="7"/>
        <v>2880.5084745762715</v>
      </c>
    </row>
    <row r="228" spans="1:9" ht="27">
      <c r="A228" s="14" t="s">
        <v>702</v>
      </c>
      <c r="B228" s="25" t="s">
        <v>703</v>
      </c>
      <c r="C228" s="15" t="s">
        <v>704</v>
      </c>
      <c r="D228" s="20">
        <v>10</v>
      </c>
      <c r="E228" s="21" t="s">
        <v>22</v>
      </c>
      <c r="F228" s="17">
        <v>14.5</v>
      </c>
      <c r="G228" s="17">
        <v>72.58680000000001</v>
      </c>
      <c r="H228" s="18">
        <f t="shared" si="6"/>
        <v>3629.3400000000006</v>
      </c>
      <c r="I228" s="18">
        <f t="shared" si="7"/>
        <v>3075.7118644067805</v>
      </c>
    </row>
    <row r="229" spans="1:9" ht="16.5">
      <c r="A229" s="14" t="s">
        <v>705</v>
      </c>
      <c r="B229" s="25" t="s">
        <v>705</v>
      </c>
      <c r="C229" s="15" t="s">
        <v>706</v>
      </c>
      <c r="D229" s="20">
        <v>0</v>
      </c>
      <c r="E229" s="21" t="s">
        <v>26</v>
      </c>
      <c r="F229" s="17">
        <v>0</v>
      </c>
      <c r="G229" s="17">
        <v>12.87</v>
      </c>
      <c r="H229" s="18">
        <f t="shared" si="6"/>
        <v>643.5</v>
      </c>
      <c r="I229" s="18">
        <f t="shared" si="7"/>
        <v>545.3389830508474</v>
      </c>
    </row>
    <row r="230" spans="1:9" ht="16.5">
      <c r="A230" s="14" t="s">
        <v>636</v>
      </c>
      <c r="B230" s="25" t="s">
        <v>637</v>
      </c>
      <c r="C230" s="15" t="s">
        <v>707</v>
      </c>
      <c r="D230" s="20">
        <v>1</v>
      </c>
      <c r="E230" s="21" t="s">
        <v>111</v>
      </c>
      <c r="F230" s="17">
        <v>0.1</v>
      </c>
      <c r="G230" s="17">
        <v>36.828</v>
      </c>
      <c r="H230" s="18">
        <f t="shared" si="6"/>
        <v>1841.4</v>
      </c>
      <c r="I230" s="18">
        <f t="shared" si="7"/>
        <v>1560.5084745762713</v>
      </c>
    </row>
    <row r="231" spans="1:9" ht="16.5">
      <c r="A231" s="14" t="s">
        <v>708</v>
      </c>
      <c r="B231" s="25" t="s">
        <v>709</v>
      </c>
      <c r="C231" s="15" t="s">
        <v>710</v>
      </c>
      <c r="D231" s="20">
        <v>1</v>
      </c>
      <c r="E231" s="21" t="s">
        <v>695</v>
      </c>
      <c r="F231" s="17">
        <v>0.30000000000000004</v>
      </c>
      <c r="G231" s="17">
        <v>223.08</v>
      </c>
      <c r="H231" s="18">
        <f t="shared" si="6"/>
        <v>11154</v>
      </c>
      <c r="I231" s="18">
        <f t="shared" si="7"/>
        <v>9452.542372881357</v>
      </c>
    </row>
    <row r="232" spans="1:9" ht="16.5">
      <c r="A232" s="14" t="s">
        <v>711</v>
      </c>
      <c r="B232" s="25" t="s">
        <v>712</v>
      </c>
      <c r="C232" s="15" t="s">
        <v>713</v>
      </c>
      <c r="D232" s="20">
        <v>1</v>
      </c>
      <c r="E232" s="21" t="s">
        <v>219</v>
      </c>
      <c r="F232" s="17">
        <v>0.5</v>
      </c>
      <c r="G232" s="17">
        <v>178.19999999999996</v>
      </c>
      <c r="H232" s="18">
        <f t="shared" si="6"/>
        <v>8909.999999999998</v>
      </c>
      <c r="I232" s="18">
        <f t="shared" si="7"/>
        <v>7550.847457627117</v>
      </c>
    </row>
    <row r="233" spans="1:9" ht="16.5">
      <c r="A233" s="14" t="s">
        <v>714</v>
      </c>
      <c r="B233" s="25" t="s">
        <v>715</v>
      </c>
      <c r="C233" s="15" t="s">
        <v>716</v>
      </c>
      <c r="D233" s="20">
        <v>1</v>
      </c>
      <c r="E233" s="21" t="s">
        <v>49</v>
      </c>
      <c r="F233" s="17">
        <v>0.1</v>
      </c>
      <c r="G233" s="17">
        <v>27.06</v>
      </c>
      <c r="H233" s="18">
        <f t="shared" si="6"/>
        <v>1353</v>
      </c>
      <c r="I233" s="18">
        <f t="shared" si="7"/>
        <v>1146.6101694915255</v>
      </c>
    </row>
    <row r="234" spans="1:9" ht="16.5">
      <c r="A234" s="14" t="s">
        <v>717</v>
      </c>
      <c r="B234" s="25" t="s">
        <v>718</v>
      </c>
      <c r="C234" s="15" t="s">
        <v>719</v>
      </c>
      <c r="D234" s="20">
        <v>1</v>
      </c>
      <c r="E234" s="21" t="s">
        <v>695</v>
      </c>
      <c r="F234" s="17">
        <v>0.1</v>
      </c>
      <c r="G234" s="17">
        <v>27.06</v>
      </c>
      <c r="H234" s="18">
        <f t="shared" si="6"/>
        <v>1353</v>
      </c>
      <c r="I234" s="18">
        <f t="shared" si="7"/>
        <v>1146.6101694915255</v>
      </c>
    </row>
    <row r="235" spans="1:247" s="2" customFormat="1" ht="16.5">
      <c r="A235" s="14" t="s">
        <v>720</v>
      </c>
      <c r="B235" s="25" t="s">
        <v>721</v>
      </c>
      <c r="C235" s="15" t="s">
        <v>722</v>
      </c>
      <c r="D235" s="20">
        <v>1</v>
      </c>
      <c r="E235" s="21" t="s">
        <v>223</v>
      </c>
      <c r="F235" s="17">
        <v>0.1</v>
      </c>
      <c r="G235" s="17">
        <v>65.34</v>
      </c>
      <c r="H235" s="18">
        <f t="shared" si="6"/>
        <v>3267</v>
      </c>
      <c r="I235" s="18">
        <f t="shared" si="7"/>
        <v>2768.64406779661</v>
      </c>
      <c r="IK235" s="6"/>
      <c r="IL235" s="7"/>
      <c r="IM235" s="7"/>
    </row>
    <row r="236" spans="1:9" ht="27">
      <c r="A236" s="14" t="s">
        <v>723</v>
      </c>
      <c r="B236" s="25" t="s">
        <v>724</v>
      </c>
      <c r="C236" s="15" t="s">
        <v>725</v>
      </c>
      <c r="D236" s="20">
        <v>100</v>
      </c>
      <c r="E236" s="21"/>
      <c r="F236" s="17">
        <v>10</v>
      </c>
      <c r="G236" s="17">
        <v>11.536800000000001</v>
      </c>
      <c r="H236" s="18">
        <f t="shared" si="6"/>
        <v>576.84</v>
      </c>
      <c r="I236" s="18">
        <f t="shared" si="7"/>
        <v>488.8474576271187</v>
      </c>
    </row>
    <row r="237" spans="1:9" ht="27">
      <c r="A237" s="14" t="s">
        <v>726</v>
      </c>
      <c r="B237" s="25" t="s">
        <v>727</v>
      </c>
      <c r="C237" s="15" t="s">
        <v>728</v>
      </c>
      <c r="D237" s="20">
        <v>100</v>
      </c>
      <c r="E237" s="21"/>
      <c r="F237" s="17">
        <v>10</v>
      </c>
      <c r="G237" s="17">
        <v>11.536800000000001</v>
      </c>
      <c r="H237" s="18">
        <f t="shared" si="6"/>
        <v>576.84</v>
      </c>
      <c r="I237" s="18">
        <f t="shared" si="7"/>
        <v>488.8474576271187</v>
      </c>
    </row>
    <row r="238" spans="1:9" ht="27">
      <c r="A238" s="14" t="s">
        <v>729</v>
      </c>
      <c r="B238" s="25" t="s">
        <v>730</v>
      </c>
      <c r="C238" s="15" t="s">
        <v>731</v>
      </c>
      <c r="D238" s="20">
        <v>100</v>
      </c>
      <c r="E238" s="21"/>
      <c r="F238" s="17">
        <v>10</v>
      </c>
      <c r="G238" s="17">
        <v>11.536800000000001</v>
      </c>
      <c r="H238" s="18">
        <f t="shared" si="6"/>
        <v>576.84</v>
      </c>
      <c r="I238" s="18">
        <f t="shared" si="7"/>
        <v>488.8474576271187</v>
      </c>
    </row>
    <row r="239" spans="1:9" ht="16.5">
      <c r="A239" s="14" t="s">
        <v>732</v>
      </c>
      <c r="B239" s="26" t="s">
        <v>733</v>
      </c>
      <c r="C239" s="15" t="s">
        <v>734</v>
      </c>
      <c r="D239" s="20">
        <v>1</v>
      </c>
      <c r="E239" s="21" t="s">
        <v>735</v>
      </c>
      <c r="F239" s="17">
        <v>0.1</v>
      </c>
      <c r="G239" s="17">
        <v>7.2863999999999995</v>
      </c>
      <c r="H239" s="18">
        <f t="shared" si="6"/>
        <v>364.32</v>
      </c>
      <c r="I239" s="18">
        <f t="shared" si="7"/>
        <v>308.7457627118644</v>
      </c>
    </row>
    <row r="240" spans="1:9" ht="16.5">
      <c r="A240" s="14" t="s">
        <v>736</v>
      </c>
      <c r="B240" s="26" t="s">
        <v>737</v>
      </c>
      <c r="C240" s="15" t="s">
        <v>738</v>
      </c>
      <c r="D240" s="20">
        <v>100</v>
      </c>
      <c r="E240" s="21" t="s">
        <v>739</v>
      </c>
      <c r="F240" s="17">
        <v>0.2</v>
      </c>
      <c r="G240" s="17">
        <v>0.8316</v>
      </c>
      <c r="H240" s="18">
        <f t="shared" si="6"/>
        <v>41.58</v>
      </c>
      <c r="I240" s="18">
        <f t="shared" si="7"/>
        <v>35.23728813559322</v>
      </c>
    </row>
    <row r="241" spans="1:9" ht="16.5">
      <c r="A241" s="14" t="s">
        <v>740</v>
      </c>
      <c r="B241" s="26" t="s">
        <v>741</v>
      </c>
      <c r="C241" s="15" t="s">
        <v>742</v>
      </c>
      <c r="D241" s="20">
        <v>6</v>
      </c>
      <c r="E241" s="21" t="s">
        <v>743</v>
      </c>
      <c r="F241" s="17">
        <v>0.7</v>
      </c>
      <c r="G241" s="17">
        <v>1.3332000000000002</v>
      </c>
      <c r="H241" s="18">
        <f t="shared" si="6"/>
        <v>66.66000000000001</v>
      </c>
      <c r="I241" s="18">
        <f t="shared" si="7"/>
        <v>56.491525423728824</v>
      </c>
    </row>
    <row r="242" spans="1:9" ht="16.5">
      <c r="A242" s="14" t="s">
        <v>744</v>
      </c>
      <c r="B242" s="25" t="s">
        <v>745</v>
      </c>
      <c r="C242" s="15" t="s">
        <v>746</v>
      </c>
      <c r="D242" s="20">
        <v>60</v>
      </c>
      <c r="E242" s="21" t="s">
        <v>69</v>
      </c>
      <c r="F242" s="17">
        <v>9.5</v>
      </c>
      <c r="G242" s="17">
        <v>14.6652</v>
      </c>
      <c r="H242" s="18">
        <f t="shared" si="6"/>
        <v>733.26</v>
      </c>
      <c r="I242" s="18">
        <f t="shared" si="7"/>
        <v>621.406779661017</v>
      </c>
    </row>
    <row r="243" spans="1:9" ht="16.5">
      <c r="A243" s="14" t="s">
        <v>747</v>
      </c>
      <c r="B243" s="26" t="s">
        <v>748</v>
      </c>
      <c r="C243" s="15" t="s">
        <v>749</v>
      </c>
      <c r="D243" s="20">
        <v>200</v>
      </c>
      <c r="E243" s="21" t="s">
        <v>181</v>
      </c>
      <c r="F243" s="17">
        <v>0.9</v>
      </c>
      <c r="G243" s="17">
        <v>0.5544</v>
      </c>
      <c r="H243" s="18">
        <f t="shared" si="6"/>
        <v>27.72</v>
      </c>
      <c r="I243" s="18">
        <f t="shared" si="7"/>
        <v>23.491525423728813</v>
      </c>
    </row>
    <row r="244" spans="1:9" ht="16.5">
      <c r="A244" s="14" t="s">
        <v>750</v>
      </c>
      <c r="B244" s="25" t="s">
        <v>751</v>
      </c>
      <c r="C244" s="15" t="s">
        <v>752</v>
      </c>
      <c r="D244" s="20">
        <v>200</v>
      </c>
      <c r="E244" s="21" t="s">
        <v>181</v>
      </c>
      <c r="F244" s="17">
        <v>0.9</v>
      </c>
      <c r="G244" s="17">
        <v>0.2508</v>
      </c>
      <c r="H244" s="18">
        <f t="shared" si="6"/>
        <v>12.540000000000001</v>
      </c>
      <c r="I244" s="18">
        <f t="shared" si="7"/>
        <v>10.627118644067798</v>
      </c>
    </row>
    <row r="245" spans="1:9" ht="16.5">
      <c r="A245" s="14" t="s">
        <v>753</v>
      </c>
      <c r="B245" s="25" t="s">
        <v>754</v>
      </c>
      <c r="C245" s="15" t="s">
        <v>755</v>
      </c>
      <c r="D245" s="20">
        <v>20</v>
      </c>
      <c r="E245" s="21" t="s">
        <v>191</v>
      </c>
      <c r="F245" s="17">
        <v>1.6</v>
      </c>
      <c r="G245" s="17">
        <v>29.0664</v>
      </c>
      <c r="H245" s="18">
        <f t="shared" si="6"/>
        <v>1453.3200000000002</v>
      </c>
      <c r="I245" s="18">
        <f t="shared" si="7"/>
        <v>1231.627118644068</v>
      </c>
    </row>
    <row r="246" spans="1:9" ht="27">
      <c r="A246" s="14" t="s">
        <v>756</v>
      </c>
      <c r="B246" s="25" t="s">
        <v>757</v>
      </c>
      <c r="C246" s="15" t="s">
        <v>758</v>
      </c>
      <c r="D246" s="20">
        <v>1</v>
      </c>
      <c r="E246" s="21" t="s">
        <v>69</v>
      </c>
      <c r="F246" s="17">
        <v>17.4</v>
      </c>
      <c r="G246" s="17">
        <v>71.7684</v>
      </c>
      <c r="H246" s="18">
        <f t="shared" si="6"/>
        <v>3588.42</v>
      </c>
      <c r="I246" s="18">
        <f t="shared" si="7"/>
        <v>3041.033898305085</v>
      </c>
    </row>
    <row r="247" spans="1:9" ht="16.5">
      <c r="A247" s="14" t="s">
        <v>759</v>
      </c>
      <c r="B247" s="25" t="s">
        <v>759</v>
      </c>
      <c r="C247" s="15" t="s">
        <v>760</v>
      </c>
      <c r="D247" s="20">
        <v>20</v>
      </c>
      <c r="E247" s="21" t="s">
        <v>191</v>
      </c>
      <c r="F247" s="17">
        <v>0.2</v>
      </c>
      <c r="G247" s="17">
        <v>2.5872</v>
      </c>
      <c r="H247" s="18">
        <f t="shared" si="6"/>
        <v>129.36</v>
      </c>
      <c r="I247" s="18">
        <f t="shared" si="7"/>
        <v>109.62711864406782</v>
      </c>
    </row>
    <row r="248" spans="1:9" ht="27">
      <c r="A248" s="14" t="s">
        <v>761</v>
      </c>
      <c r="B248" s="25" t="s">
        <v>762</v>
      </c>
      <c r="C248" s="15" t="s">
        <v>763</v>
      </c>
      <c r="D248" s="20">
        <v>1</v>
      </c>
      <c r="E248" s="21" t="s">
        <v>49</v>
      </c>
      <c r="F248" s="17">
        <v>8.4</v>
      </c>
      <c r="G248" s="17">
        <v>388.89840000000004</v>
      </c>
      <c r="H248" s="18">
        <f t="shared" si="6"/>
        <v>19444.920000000002</v>
      </c>
      <c r="I248" s="18">
        <f t="shared" si="7"/>
        <v>16478.745762711867</v>
      </c>
    </row>
    <row r="249" spans="1:9" ht="16.5">
      <c r="A249" s="14" t="s">
        <v>764</v>
      </c>
      <c r="B249" s="25" t="s">
        <v>764</v>
      </c>
      <c r="C249" s="15" t="s">
        <v>765</v>
      </c>
      <c r="D249" s="20">
        <v>1</v>
      </c>
      <c r="E249" s="21" t="s">
        <v>677</v>
      </c>
      <c r="F249" s="17">
        <v>0.03</v>
      </c>
      <c r="G249" s="17">
        <v>20.1696</v>
      </c>
      <c r="H249" s="18">
        <f t="shared" si="6"/>
        <v>1008.4799999999999</v>
      </c>
      <c r="I249" s="18">
        <f t="shared" si="7"/>
        <v>854.6440677966101</v>
      </c>
    </row>
    <row r="250" spans="1:9" ht="27">
      <c r="A250" s="14" t="s">
        <v>766</v>
      </c>
      <c r="B250" s="25" t="s">
        <v>767</v>
      </c>
      <c r="C250" s="15" t="s">
        <v>768</v>
      </c>
      <c r="D250" s="20">
        <v>1</v>
      </c>
      <c r="E250" s="21" t="s">
        <v>769</v>
      </c>
      <c r="F250" s="17">
        <v>4.8</v>
      </c>
      <c r="G250" s="17">
        <v>422.136</v>
      </c>
      <c r="H250" s="18">
        <f t="shared" si="6"/>
        <v>21106.800000000003</v>
      </c>
      <c r="I250" s="18">
        <f t="shared" si="7"/>
        <v>17887.1186440678</v>
      </c>
    </row>
    <row r="251" spans="1:9" ht="16.5">
      <c r="A251" s="14" t="s">
        <v>770</v>
      </c>
      <c r="B251" s="25" t="s">
        <v>770</v>
      </c>
      <c r="C251" s="15" t="s">
        <v>771</v>
      </c>
      <c r="D251" s="20">
        <v>1</v>
      </c>
      <c r="E251" s="21" t="s">
        <v>677</v>
      </c>
      <c r="F251" s="17">
        <v>0.05</v>
      </c>
      <c r="G251" s="17">
        <v>34.9932</v>
      </c>
      <c r="H251" s="18">
        <f t="shared" si="6"/>
        <v>1749.66</v>
      </c>
      <c r="I251" s="18">
        <f t="shared" si="7"/>
        <v>1482.762711864407</v>
      </c>
    </row>
    <row r="252" spans="1:9" ht="16.5">
      <c r="A252" s="14" t="s">
        <v>772</v>
      </c>
      <c r="B252" s="25" t="s">
        <v>773</v>
      </c>
      <c r="C252" s="15" t="s">
        <v>774</v>
      </c>
      <c r="D252" s="20">
        <v>1</v>
      </c>
      <c r="E252" s="21" t="s">
        <v>147</v>
      </c>
      <c r="F252" s="17">
        <v>0.01</v>
      </c>
      <c r="G252" s="17">
        <v>2.9436</v>
      </c>
      <c r="H252" s="18">
        <f t="shared" si="6"/>
        <v>147.18</v>
      </c>
      <c r="I252" s="18">
        <f t="shared" si="7"/>
        <v>124.72881355932205</v>
      </c>
    </row>
    <row r="253" spans="1:9" s="31" customFormat="1" ht="27">
      <c r="A253" s="14" t="s">
        <v>775</v>
      </c>
      <c r="B253" s="25" t="s">
        <v>775</v>
      </c>
      <c r="C253" s="15" t="s">
        <v>776</v>
      </c>
      <c r="D253" s="20">
        <v>1</v>
      </c>
      <c r="E253" s="21">
        <v>1</v>
      </c>
      <c r="F253" s="17"/>
      <c r="G253" s="17">
        <v>2950.7083333333335</v>
      </c>
      <c r="H253" s="18">
        <f t="shared" si="6"/>
        <v>147535.4166666667</v>
      </c>
      <c r="I253" s="18">
        <f t="shared" si="7"/>
        <v>125030.01412429381</v>
      </c>
    </row>
    <row r="254" spans="1:9" s="31" customFormat="1" ht="27">
      <c r="A254" s="14" t="s">
        <v>777</v>
      </c>
      <c r="B254" s="25" t="s">
        <v>777</v>
      </c>
      <c r="C254" s="15" t="s">
        <v>778</v>
      </c>
      <c r="D254" s="20">
        <v>1</v>
      </c>
      <c r="E254" s="21">
        <v>1</v>
      </c>
      <c r="F254" s="17"/>
      <c r="G254" s="17">
        <v>3017.7916666666665</v>
      </c>
      <c r="H254" s="18">
        <f t="shared" si="6"/>
        <v>150889.5833333333</v>
      </c>
      <c r="I254" s="18">
        <f t="shared" si="7"/>
        <v>127872.52824858757</v>
      </c>
    </row>
    <row r="255" spans="1:9" ht="16.5">
      <c r="A255" s="14" t="s">
        <v>779</v>
      </c>
      <c r="B255" s="25" t="s">
        <v>780</v>
      </c>
      <c r="C255" s="15" t="s">
        <v>781</v>
      </c>
      <c r="D255" s="20">
        <v>1</v>
      </c>
      <c r="E255" s="21" t="s">
        <v>677</v>
      </c>
      <c r="F255" s="17">
        <v>14</v>
      </c>
      <c r="G255" s="17">
        <v>2158.2000000000003</v>
      </c>
      <c r="H255" s="18">
        <f t="shared" si="6"/>
        <v>107910.00000000001</v>
      </c>
      <c r="I255" s="18">
        <f t="shared" si="7"/>
        <v>91449.1525423729</v>
      </c>
    </row>
    <row r="256" spans="1:9" ht="27">
      <c r="A256" s="14" t="s">
        <v>782</v>
      </c>
      <c r="B256" s="25" t="s">
        <v>782</v>
      </c>
      <c r="C256" s="15" t="s">
        <v>783</v>
      </c>
      <c r="D256" s="20">
        <v>1</v>
      </c>
      <c r="E256" s="21" t="s">
        <v>784</v>
      </c>
      <c r="F256" s="17">
        <v>0.2</v>
      </c>
      <c r="G256" s="17">
        <v>25.74</v>
      </c>
      <c r="H256" s="18">
        <f t="shared" si="6"/>
        <v>1287</v>
      </c>
      <c r="I256" s="18">
        <f t="shared" si="7"/>
        <v>1090.677966101695</v>
      </c>
    </row>
    <row r="257" spans="1:9" ht="16.5">
      <c r="A257" s="14" t="s">
        <v>785</v>
      </c>
      <c r="B257" s="25" t="s">
        <v>786</v>
      </c>
      <c r="C257" s="15" t="s">
        <v>787</v>
      </c>
      <c r="D257" s="20">
        <v>1</v>
      </c>
      <c r="E257" s="21" t="s">
        <v>677</v>
      </c>
      <c r="F257" s="17">
        <v>9.5</v>
      </c>
      <c r="G257" s="17">
        <v>1782</v>
      </c>
      <c r="H257" s="18">
        <f t="shared" si="6"/>
        <v>89100</v>
      </c>
      <c r="I257" s="18">
        <f t="shared" si="7"/>
        <v>75508.4745762712</v>
      </c>
    </row>
    <row r="258" spans="1:9" ht="27">
      <c r="A258" s="14" t="s">
        <v>788</v>
      </c>
      <c r="B258" s="25" t="s">
        <v>788</v>
      </c>
      <c r="C258" s="15" t="s">
        <v>789</v>
      </c>
      <c r="D258" s="20">
        <v>1</v>
      </c>
      <c r="E258" s="21" t="s">
        <v>219</v>
      </c>
      <c r="F258" s="17">
        <v>0.2</v>
      </c>
      <c r="G258" s="17">
        <v>10.56</v>
      </c>
      <c r="H258" s="18">
        <f t="shared" si="6"/>
        <v>528</v>
      </c>
      <c r="I258" s="18">
        <f t="shared" si="7"/>
        <v>447.4576271186441</v>
      </c>
    </row>
    <row r="259" spans="1:9" ht="16.5">
      <c r="A259" s="14" t="s">
        <v>790</v>
      </c>
      <c r="B259" s="25" t="s">
        <v>790</v>
      </c>
      <c r="C259" s="15" t="s">
        <v>791</v>
      </c>
      <c r="D259" s="20">
        <v>1</v>
      </c>
      <c r="E259" s="21" t="s">
        <v>677</v>
      </c>
      <c r="F259" s="17">
        <v>1.8</v>
      </c>
      <c r="G259" s="17">
        <v>102.96</v>
      </c>
      <c r="H259" s="18">
        <f t="shared" si="6"/>
        <v>5148</v>
      </c>
      <c r="I259" s="18">
        <f t="shared" si="7"/>
        <v>4362.71186440678</v>
      </c>
    </row>
    <row r="260" spans="1:9" ht="16.5">
      <c r="A260" s="14" t="s">
        <v>792</v>
      </c>
      <c r="B260" s="25" t="s">
        <v>793</v>
      </c>
      <c r="C260" s="15" t="s">
        <v>794</v>
      </c>
      <c r="D260" s="20">
        <v>1</v>
      </c>
      <c r="E260" s="21" t="s">
        <v>677</v>
      </c>
      <c r="F260" s="17">
        <v>15</v>
      </c>
      <c r="G260" s="17">
        <v>3055.8000000000006</v>
      </c>
      <c r="H260" s="18">
        <f t="shared" si="6"/>
        <v>152790.00000000003</v>
      </c>
      <c r="I260" s="18">
        <f t="shared" si="7"/>
        <v>129483.05084745766</v>
      </c>
    </row>
    <row r="261" spans="1:9" ht="16.5">
      <c r="A261" s="14" t="s">
        <v>795</v>
      </c>
      <c r="B261" s="25" t="s">
        <v>796</v>
      </c>
      <c r="C261" s="15" t="s">
        <v>797</v>
      </c>
      <c r="D261" s="20">
        <v>1</v>
      </c>
      <c r="E261" s="21" t="s">
        <v>677</v>
      </c>
      <c r="F261" s="17">
        <v>0.30000000000000004</v>
      </c>
      <c r="G261" s="17">
        <v>112.86</v>
      </c>
      <c r="H261" s="18">
        <f aca="true" t="shared" si="8" ref="H261:H324">G261*$J$3</f>
        <v>5643</v>
      </c>
      <c r="I261" s="18">
        <f aca="true" t="shared" si="9" ref="I261:I324">H261/1.18</f>
        <v>4782.203389830509</v>
      </c>
    </row>
    <row r="262" spans="1:9" ht="16.5">
      <c r="A262" s="14" t="s">
        <v>798</v>
      </c>
      <c r="B262" s="25" t="s">
        <v>799</v>
      </c>
      <c r="C262" s="15" t="s">
        <v>800</v>
      </c>
      <c r="D262" s="20">
        <v>1</v>
      </c>
      <c r="E262" s="21" t="s">
        <v>677</v>
      </c>
      <c r="F262" s="17">
        <v>0.30000000000000004</v>
      </c>
      <c r="G262" s="17">
        <v>112.86</v>
      </c>
      <c r="H262" s="18">
        <f t="shared" si="8"/>
        <v>5643</v>
      </c>
      <c r="I262" s="18">
        <f t="shared" si="9"/>
        <v>4782.203389830509</v>
      </c>
    </row>
    <row r="263" spans="1:9" ht="16.5">
      <c r="A263" s="14" t="s">
        <v>801</v>
      </c>
      <c r="B263" s="25" t="s">
        <v>802</v>
      </c>
      <c r="C263" s="15" t="s">
        <v>803</v>
      </c>
      <c r="D263" s="20">
        <v>1</v>
      </c>
      <c r="E263" s="21" t="s">
        <v>677</v>
      </c>
      <c r="F263" s="17">
        <v>0.30000000000000004</v>
      </c>
      <c r="G263" s="17">
        <v>112.86</v>
      </c>
      <c r="H263" s="18">
        <f t="shared" si="8"/>
        <v>5643</v>
      </c>
      <c r="I263" s="18">
        <f t="shared" si="9"/>
        <v>4782.203389830509</v>
      </c>
    </row>
    <row r="264" spans="1:9" ht="16.5">
      <c r="A264" s="14" t="s">
        <v>804</v>
      </c>
      <c r="B264" s="25" t="s">
        <v>805</v>
      </c>
      <c r="C264" s="15" t="s">
        <v>806</v>
      </c>
      <c r="D264" s="20">
        <v>1</v>
      </c>
      <c r="E264" s="21" t="s">
        <v>677</v>
      </c>
      <c r="F264" s="17">
        <v>0.30000000000000004</v>
      </c>
      <c r="G264" s="17">
        <v>112.86</v>
      </c>
      <c r="H264" s="18">
        <f t="shared" si="8"/>
        <v>5643</v>
      </c>
      <c r="I264" s="18">
        <f t="shared" si="9"/>
        <v>4782.203389830509</v>
      </c>
    </row>
    <row r="265" spans="1:9" ht="16.5">
      <c r="A265" s="14" t="s">
        <v>807</v>
      </c>
      <c r="B265" s="25" t="s">
        <v>808</v>
      </c>
      <c r="C265" s="15" t="s">
        <v>809</v>
      </c>
      <c r="D265" s="20">
        <v>1</v>
      </c>
      <c r="E265" s="21" t="s">
        <v>677</v>
      </c>
      <c r="F265" s="17">
        <v>0.30000000000000004</v>
      </c>
      <c r="G265" s="17">
        <v>112.86</v>
      </c>
      <c r="H265" s="18">
        <f t="shared" si="8"/>
        <v>5643</v>
      </c>
      <c r="I265" s="18">
        <f t="shared" si="9"/>
        <v>4782.203389830509</v>
      </c>
    </row>
    <row r="266" spans="1:9" ht="16.5">
      <c r="A266" s="14" t="s">
        <v>810</v>
      </c>
      <c r="B266" s="25" t="s">
        <v>811</v>
      </c>
      <c r="C266" s="15" t="s">
        <v>812</v>
      </c>
      <c r="D266" s="20">
        <v>1</v>
      </c>
      <c r="E266" s="21" t="s">
        <v>677</v>
      </c>
      <c r="F266" s="17">
        <v>0.30000000000000004</v>
      </c>
      <c r="G266" s="17">
        <v>112.86</v>
      </c>
      <c r="H266" s="18">
        <f t="shared" si="8"/>
        <v>5643</v>
      </c>
      <c r="I266" s="18">
        <f t="shared" si="9"/>
        <v>4782.203389830509</v>
      </c>
    </row>
    <row r="267" spans="1:9" ht="16.5">
      <c r="A267" s="14" t="s">
        <v>813</v>
      </c>
      <c r="B267" s="25" t="s">
        <v>814</v>
      </c>
      <c r="C267" s="15" t="s">
        <v>815</v>
      </c>
      <c r="D267" s="20">
        <v>12</v>
      </c>
      <c r="E267" s="21" t="s">
        <v>87</v>
      </c>
      <c r="F267" s="17">
        <v>5</v>
      </c>
      <c r="G267" s="17">
        <v>31.152000000000005</v>
      </c>
      <c r="H267" s="18">
        <f t="shared" si="8"/>
        <v>1557.6000000000001</v>
      </c>
      <c r="I267" s="18">
        <f t="shared" si="9"/>
        <v>1320.0000000000002</v>
      </c>
    </row>
    <row r="268" spans="1:9" ht="16.5">
      <c r="A268" s="14" t="s">
        <v>816</v>
      </c>
      <c r="B268" s="25" t="s">
        <v>817</v>
      </c>
      <c r="C268" s="15" t="s">
        <v>818</v>
      </c>
      <c r="D268" s="20">
        <v>12</v>
      </c>
      <c r="E268" s="21" t="s">
        <v>87</v>
      </c>
      <c r="F268" s="17">
        <v>5</v>
      </c>
      <c r="G268" s="17">
        <v>50.028</v>
      </c>
      <c r="H268" s="18">
        <f t="shared" si="8"/>
        <v>2501.4</v>
      </c>
      <c r="I268" s="18">
        <f t="shared" si="9"/>
        <v>2119.8305084745766</v>
      </c>
    </row>
    <row r="269" spans="1:9" s="6" customFormat="1" ht="16.5">
      <c r="A269" s="14" t="s">
        <v>819</v>
      </c>
      <c r="B269" s="25" t="s">
        <v>820</v>
      </c>
      <c r="C269" s="15" t="s">
        <v>821</v>
      </c>
      <c r="D269" s="20">
        <v>20</v>
      </c>
      <c r="E269" s="21">
        <v>20</v>
      </c>
      <c r="F269" s="17">
        <v>7</v>
      </c>
      <c r="G269" s="17">
        <v>20.7372</v>
      </c>
      <c r="H269" s="18">
        <f t="shared" si="8"/>
        <v>1036.8600000000001</v>
      </c>
      <c r="I269" s="18">
        <f t="shared" si="9"/>
        <v>878.6949152542375</v>
      </c>
    </row>
    <row r="270" spans="1:9" s="6" customFormat="1" ht="16.5">
      <c r="A270" s="14" t="s">
        <v>822</v>
      </c>
      <c r="B270" s="25" t="s">
        <v>823</v>
      </c>
      <c r="C270" s="15" t="s">
        <v>824</v>
      </c>
      <c r="D270" s="20">
        <v>20</v>
      </c>
      <c r="E270" s="21">
        <v>20</v>
      </c>
      <c r="F270" s="17">
        <v>7</v>
      </c>
      <c r="G270" s="17">
        <v>20.7372</v>
      </c>
      <c r="H270" s="18">
        <f t="shared" si="8"/>
        <v>1036.8600000000001</v>
      </c>
      <c r="I270" s="18">
        <f t="shared" si="9"/>
        <v>878.6949152542375</v>
      </c>
    </row>
    <row r="271" spans="1:9" s="6" customFormat="1" ht="27">
      <c r="A271" s="14" t="s">
        <v>825</v>
      </c>
      <c r="B271" s="25" t="s">
        <v>826</v>
      </c>
      <c r="C271" s="15" t="s">
        <v>827</v>
      </c>
      <c r="D271" s="20">
        <v>20</v>
      </c>
      <c r="E271" s="21">
        <v>20</v>
      </c>
      <c r="F271" s="17">
        <v>7</v>
      </c>
      <c r="G271" s="17">
        <v>23.76</v>
      </c>
      <c r="H271" s="18">
        <f t="shared" si="8"/>
        <v>1188</v>
      </c>
      <c r="I271" s="18">
        <f t="shared" si="9"/>
        <v>1006.7796610169493</v>
      </c>
    </row>
    <row r="272" spans="1:9" ht="16.5">
      <c r="A272" s="14" t="s">
        <v>828</v>
      </c>
      <c r="B272" s="25" t="s">
        <v>829</v>
      </c>
      <c r="C272" s="15" t="s">
        <v>830</v>
      </c>
      <c r="D272" s="20">
        <v>20</v>
      </c>
      <c r="E272" s="21" t="s">
        <v>191</v>
      </c>
      <c r="F272" s="17">
        <v>8</v>
      </c>
      <c r="G272" s="17">
        <v>27.5352</v>
      </c>
      <c r="H272" s="18">
        <f t="shared" si="8"/>
        <v>1376.76</v>
      </c>
      <c r="I272" s="18">
        <f t="shared" si="9"/>
        <v>1166.7457627118645</v>
      </c>
    </row>
    <row r="273" spans="1:9" ht="16.5">
      <c r="A273" s="14" t="s">
        <v>831</v>
      </c>
      <c r="B273" s="25" t="s">
        <v>832</v>
      </c>
      <c r="C273" s="15" t="s">
        <v>833</v>
      </c>
      <c r="D273" s="20">
        <v>20</v>
      </c>
      <c r="E273" s="21" t="s">
        <v>191</v>
      </c>
      <c r="F273" s="17">
        <v>8</v>
      </c>
      <c r="G273" s="17">
        <v>47.5728</v>
      </c>
      <c r="H273" s="18">
        <f t="shared" si="8"/>
        <v>2378.64</v>
      </c>
      <c r="I273" s="18">
        <f t="shared" si="9"/>
        <v>2015.7966101694915</v>
      </c>
    </row>
    <row r="274" spans="1:9" ht="16.5">
      <c r="A274" s="14" t="s">
        <v>834</v>
      </c>
      <c r="B274" s="25" t="s">
        <v>835</v>
      </c>
      <c r="C274" s="15" t="s">
        <v>824</v>
      </c>
      <c r="D274" s="20">
        <v>20</v>
      </c>
      <c r="E274" s="21" t="s">
        <v>191</v>
      </c>
      <c r="F274" s="17">
        <v>7.3</v>
      </c>
      <c r="G274" s="17">
        <v>27.5352</v>
      </c>
      <c r="H274" s="18">
        <f t="shared" si="8"/>
        <v>1376.76</v>
      </c>
      <c r="I274" s="18">
        <f t="shared" si="9"/>
        <v>1166.7457627118645</v>
      </c>
    </row>
    <row r="275" spans="1:9" ht="16.5">
      <c r="A275" s="14" t="s">
        <v>836</v>
      </c>
      <c r="B275" s="25" t="s">
        <v>837</v>
      </c>
      <c r="C275" s="15" t="s">
        <v>838</v>
      </c>
      <c r="D275" s="20">
        <v>20</v>
      </c>
      <c r="E275" s="21" t="s">
        <v>191</v>
      </c>
      <c r="F275" s="17">
        <v>8.8</v>
      </c>
      <c r="G275" s="17">
        <v>31.152000000000005</v>
      </c>
      <c r="H275" s="18">
        <f t="shared" si="8"/>
        <v>1557.6000000000001</v>
      </c>
      <c r="I275" s="18">
        <f t="shared" si="9"/>
        <v>1320.0000000000002</v>
      </c>
    </row>
    <row r="276" spans="1:9" ht="16.5">
      <c r="A276" s="14" t="s">
        <v>839</v>
      </c>
      <c r="B276" s="25" t="s">
        <v>840</v>
      </c>
      <c r="C276" s="15" t="s">
        <v>841</v>
      </c>
      <c r="D276" s="20">
        <v>20</v>
      </c>
      <c r="E276" s="21" t="s">
        <v>191</v>
      </c>
      <c r="F276" s="17">
        <v>8.8</v>
      </c>
      <c r="G276" s="17">
        <v>31.152000000000005</v>
      </c>
      <c r="H276" s="18">
        <f t="shared" si="8"/>
        <v>1557.6000000000001</v>
      </c>
      <c r="I276" s="18">
        <f t="shared" si="9"/>
        <v>1320.0000000000002</v>
      </c>
    </row>
    <row r="277" spans="1:9" ht="16.5">
      <c r="A277" s="14" t="s">
        <v>842</v>
      </c>
      <c r="B277" s="25" t="s">
        <v>843</v>
      </c>
      <c r="C277" s="15" t="s">
        <v>844</v>
      </c>
      <c r="D277" s="20">
        <v>20</v>
      </c>
      <c r="E277" s="21" t="s">
        <v>191</v>
      </c>
      <c r="F277" s="17">
        <v>6.3</v>
      </c>
      <c r="G277" s="17">
        <v>50.028</v>
      </c>
      <c r="H277" s="18">
        <f t="shared" si="8"/>
        <v>2501.4</v>
      </c>
      <c r="I277" s="18">
        <f t="shared" si="9"/>
        <v>2119.8305084745766</v>
      </c>
    </row>
    <row r="278" spans="1:9" ht="16.5">
      <c r="A278" s="14" t="s">
        <v>845</v>
      </c>
      <c r="B278" s="25" t="s">
        <v>846</v>
      </c>
      <c r="C278" s="15" t="s">
        <v>824</v>
      </c>
      <c r="D278" s="20">
        <v>20</v>
      </c>
      <c r="E278" s="21" t="s">
        <v>191</v>
      </c>
      <c r="F278" s="17">
        <v>8.1</v>
      </c>
      <c r="G278" s="17">
        <v>31.152000000000005</v>
      </c>
      <c r="H278" s="18">
        <f t="shared" si="8"/>
        <v>1557.6000000000001</v>
      </c>
      <c r="I278" s="18">
        <f t="shared" si="9"/>
        <v>1320.0000000000002</v>
      </c>
    </row>
    <row r="279" spans="1:9" ht="16.5">
      <c r="A279" s="14" t="s">
        <v>847</v>
      </c>
      <c r="B279" s="25" t="s">
        <v>848</v>
      </c>
      <c r="C279" s="15" t="s">
        <v>849</v>
      </c>
      <c r="D279" s="20">
        <v>20</v>
      </c>
      <c r="E279" s="21" t="s">
        <v>191</v>
      </c>
      <c r="F279" s="17">
        <v>8.1</v>
      </c>
      <c r="G279" s="17">
        <v>50.028</v>
      </c>
      <c r="H279" s="18">
        <f t="shared" si="8"/>
        <v>2501.4</v>
      </c>
      <c r="I279" s="18">
        <f t="shared" si="9"/>
        <v>2119.8305084745766</v>
      </c>
    </row>
    <row r="280" spans="1:9" ht="27">
      <c r="A280" s="14" t="s">
        <v>850</v>
      </c>
      <c r="B280" s="25" t="s">
        <v>851</v>
      </c>
      <c r="C280" s="15" t="s">
        <v>827</v>
      </c>
      <c r="D280" s="20">
        <v>20</v>
      </c>
      <c r="E280" s="21" t="s">
        <v>191</v>
      </c>
      <c r="F280" s="17">
        <v>10</v>
      </c>
      <c r="G280" s="17">
        <v>40.788</v>
      </c>
      <c r="H280" s="18">
        <f t="shared" si="8"/>
        <v>2039.3999999999999</v>
      </c>
      <c r="I280" s="18">
        <f t="shared" si="9"/>
        <v>1728.3050847457628</v>
      </c>
    </row>
    <row r="281" spans="1:9" ht="27">
      <c r="A281" s="14" t="s">
        <v>852</v>
      </c>
      <c r="B281" s="25" t="s">
        <v>853</v>
      </c>
      <c r="C281" s="15" t="s">
        <v>854</v>
      </c>
      <c r="D281" s="20">
        <v>10</v>
      </c>
      <c r="E281" s="21" t="s">
        <v>22</v>
      </c>
      <c r="F281" s="17">
        <v>7.3</v>
      </c>
      <c r="G281" s="17">
        <v>50.292</v>
      </c>
      <c r="H281" s="18">
        <f t="shared" si="8"/>
        <v>2514.6</v>
      </c>
      <c r="I281" s="18">
        <f t="shared" si="9"/>
        <v>2131.0169491525426</v>
      </c>
    </row>
    <row r="282" spans="1:9" ht="16.5">
      <c r="A282" s="14" t="s">
        <v>855</v>
      </c>
      <c r="B282" s="25" t="s">
        <v>856</v>
      </c>
      <c r="C282" s="15" t="s">
        <v>857</v>
      </c>
      <c r="D282" s="20">
        <v>10</v>
      </c>
      <c r="E282" s="21" t="s">
        <v>22</v>
      </c>
      <c r="F282" s="17">
        <v>7.4</v>
      </c>
      <c r="G282" s="17">
        <v>77.2068</v>
      </c>
      <c r="H282" s="18">
        <f t="shared" si="8"/>
        <v>3860.34</v>
      </c>
      <c r="I282" s="18">
        <f t="shared" si="9"/>
        <v>3271.474576271187</v>
      </c>
    </row>
    <row r="283" spans="1:9" ht="27">
      <c r="A283" s="14" t="s">
        <v>858</v>
      </c>
      <c r="B283" s="25" t="s">
        <v>859</v>
      </c>
      <c r="C283" s="15" t="s">
        <v>860</v>
      </c>
      <c r="D283" s="20">
        <v>8</v>
      </c>
      <c r="E283" s="21" t="s">
        <v>308</v>
      </c>
      <c r="F283" s="17">
        <v>8.8</v>
      </c>
      <c r="G283" s="17">
        <v>88.2552</v>
      </c>
      <c r="H283" s="18">
        <f t="shared" si="8"/>
        <v>4412.76</v>
      </c>
      <c r="I283" s="18">
        <f t="shared" si="9"/>
        <v>3739.627118644068</v>
      </c>
    </row>
    <row r="284" spans="1:9" ht="16.5">
      <c r="A284" s="14" t="s">
        <v>861</v>
      </c>
      <c r="B284" s="25" t="s">
        <v>862</v>
      </c>
      <c r="C284" s="15" t="s">
        <v>863</v>
      </c>
      <c r="D284" s="20">
        <v>8</v>
      </c>
      <c r="E284" s="21" t="s">
        <v>308</v>
      </c>
      <c r="F284" s="17">
        <v>8.9</v>
      </c>
      <c r="G284" s="17">
        <v>115.1436</v>
      </c>
      <c r="H284" s="18">
        <f t="shared" si="8"/>
        <v>5757.18</v>
      </c>
      <c r="I284" s="18">
        <f t="shared" si="9"/>
        <v>4878.966101694916</v>
      </c>
    </row>
    <row r="285" spans="1:9" ht="27">
      <c r="A285" s="14" t="s">
        <v>864</v>
      </c>
      <c r="B285" s="25" t="s">
        <v>865</v>
      </c>
      <c r="C285" s="15" t="s">
        <v>866</v>
      </c>
      <c r="D285" s="20">
        <v>4</v>
      </c>
      <c r="E285" s="21" t="s">
        <v>667</v>
      </c>
      <c r="F285" s="17">
        <v>8</v>
      </c>
      <c r="G285" s="17">
        <v>128.42280000000002</v>
      </c>
      <c r="H285" s="18">
        <f t="shared" si="8"/>
        <v>6421.140000000001</v>
      </c>
      <c r="I285" s="18">
        <f t="shared" si="9"/>
        <v>5441.644067796611</v>
      </c>
    </row>
    <row r="286" spans="1:9" ht="16.5">
      <c r="A286" s="14" t="s">
        <v>867</v>
      </c>
      <c r="B286" s="25" t="s">
        <v>868</v>
      </c>
      <c r="C286" s="15" t="s">
        <v>869</v>
      </c>
      <c r="D286" s="20">
        <v>4</v>
      </c>
      <c r="E286" s="21" t="s">
        <v>667</v>
      </c>
      <c r="F286" s="17">
        <v>8.1</v>
      </c>
      <c r="G286" s="17">
        <v>155.6016</v>
      </c>
      <c r="H286" s="18">
        <f t="shared" si="8"/>
        <v>7780.08</v>
      </c>
      <c r="I286" s="18">
        <f t="shared" si="9"/>
        <v>6593.28813559322</v>
      </c>
    </row>
    <row r="287" spans="1:9" ht="16.5">
      <c r="A287" s="14" t="s">
        <v>870</v>
      </c>
      <c r="B287" s="25" t="s">
        <v>871</v>
      </c>
      <c r="C287" s="15" t="s">
        <v>872</v>
      </c>
      <c r="D287" s="20">
        <v>1</v>
      </c>
      <c r="E287" s="21" t="s">
        <v>22</v>
      </c>
      <c r="F287" s="17">
        <v>7</v>
      </c>
      <c r="G287" s="17">
        <v>140.84400000000002</v>
      </c>
      <c r="H287" s="18">
        <f t="shared" si="8"/>
        <v>7042.200000000001</v>
      </c>
      <c r="I287" s="18">
        <f t="shared" si="9"/>
        <v>5967.966101694916</v>
      </c>
    </row>
    <row r="288" spans="1:9" ht="16.5">
      <c r="A288" s="14" t="s">
        <v>873</v>
      </c>
      <c r="B288" s="25" t="s">
        <v>874</v>
      </c>
      <c r="C288" s="15" t="s">
        <v>875</v>
      </c>
      <c r="D288" s="20">
        <v>1</v>
      </c>
      <c r="E288" s="21" t="s">
        <v>308</v>
      </c>
      <c r="F288" s="17">
        <v>11.5</v>
      </c>
      <c r="G288" s="17">
        <v>185.3412</v>
      </c>
      <c r="H288" s="18">
        <f t="shared" si="8"/>
        <v>9267.06</v>
      </c>
      <c r="I288" s="18">
        <f t="shared" si="9"/>
        <v>7853.440677966101</v>
      </c>
    </row>
    <row r="289" spans="1:9" ht="16.5">
      <c r="A289" s="14" t="s">
        <v>876</v>
      </c>
      <c r="B289" s="25" t="s">
        <v>877</v>
      </c>
      <c r="C289" s="15" t="s">
        <v>878</v>
      </c>
      <c r="D289" s="20">
        <v>1</v>
      </c>
      <c r="E289" s="21" t="s">
        <v>308</v>
      </c>
      <c r="F289" s="17">
        <v>12.2</v>
      </c>
      <c r="G289" s="17">
        <v>290.4264</v>
      </c>
      <c r="H289" s="18">
        <f t="shared" si="8"/>
        <v>14521.32</v>
      </c>
      <c r="I289" s="18">
        <f t="shared" si="9"/>
        <v>12306.203389830509</v>
      </c>
    </row>
    <row r="290" spans="1:9" ht="27">
      <c r="A290" s="14" t="s">
        <v>879</v>
      </c>
      <c r="B290" s="25" t="s">
        <v>880</v>
      </c>
      <c r="C290" s="15" t="s">
        <v>881</v>
      </c>
      <c r="D290" s="20">
        <v>10</v>
      </c>
      <c r="E290" s="21" t="s">
        <v>22</v>
      </c>
      <c r="F290" s="17">
        <v>7</v>
      </c>
      <c r="G290" s="17">
        <v>221.70720000000003</v>
      </c>
      <c r="H290" s="18">
        <f t="shared" si="8"/>
        <v>11085.36</v>
      </c>
      <c r="I290" s="18">
        <f t="shared" si="9"/>
        <v>9394.372881355934</v>
      </c>
    </row>
    <row r="291" spans="1:9" ht="27">
      <c r="A291" s="14" t="s">
        <v>882</v>
      </c>
      <c r="B291" s="25" t="s">
        <v>883</v>
      </c>
      <c r="C291" s="15" t="s">
        <v>884</v>
      </c>
      <c r="D291" s="20">
        <v>8</v>
      </c>
      <c r="E291" s="21" t="s">
        <v>308</v>
      </c>
      <c r="F291" s="17">
        <v>11.5</v>
      </c>
      <c r="G291" s="17">
        <v>274.33560000000006</v>
      </c>
      <c r="H291" s="18">
        <f t="shared" si="8"/>
        <v>13716.780000000002</v>
      </c>
      <c r="I291" s="18">
        <f t="shared" si="9"/>
        <v>11624.389830508477</v>
      </c>
    </row>
    <row r="292" spans="1:9" ht="27">
      <c r="A292" s="14" t="s">
        <v>885</v>
      </c>
      <c r="B292" s="25" t="s">
        <v>886</v>
      </c>
      <c r="C292" s="15" t="s">
        <v>887</v>
      </c>
      <c r="D292" s="20">
        <v>8</v>
      </c>
      <c r="E292" s="21" t="s">
        <v>308</v>
      </c>
      <c r="F292" s="17">
        <v>12.2</v>
      </c>
      <c r="G292" s="17">
        <v>340.9164</v>
      </c>
      <c r="H292" s="18">
        <f t="shared" si="8"/>
        <v>17045.82</v>
      </c>
      <c r="I292" s="18">
        <f t="shared" si="9"/>
        <v>14445.610169491525</v>
      </c>
    </row>
    <row r="293" spans="1:9" ht="16.5">
      <c r="A293" s="14" t="s">
        <v>888</v>
      </c>
      <c r="B293" s="25" t="s">
        <v>889</v>
      </c>
      <c r="C293" s="15" t="s">
        <v>890</v>
      </c>
      <c r="D293" s="20">
        <v>1</v>
      </c>
      <c r="E293" s="21" t="s">
        <v>677</v>
      </c>
      <c r="F293" s="17">
        <v>11.1</v>
      </c>
      <c r="G293" s="17">
        <v>930.3756</v>
      </c>
      <c r="H293" s="18">
        <f t="shared" si="8"/>
        <v>46518.78</v>
      </c>
      <c r="I293" s="18">
        <f t="shared" si="9"/>
        <v>39422.69491525424</v>
      </c>
    </row>
    <row r="294" spans="1:9" ht="27">
      <c r="A294" s="14" t="s">
        <v>891</v>
      </c>
      <c r="B294" s="25" t="s">
        <v>892</v>
      </c>
      <c r="C294" s="15" t="s">
        <v>893</v>
      </c>
      <c r="D294" s="20">
        <v>1</v>
      </c>
      <c r="E294" s="21" t="s">
        <v>677</v>
      </c>
      <c r="F294" s="17">
        <v>11.1</v>
      </c>
      <c r="G294" s="17">
        <v>1047.4332</v>
      </c>
      <c r="H294" s="18">
        <f t="shared" si="8"/>
        <v>52371.659999999996</v>
      </c>
      <c r="I294" s="18">
        <f t="shared" si="9"/>
        <v>44382.76271186441</v>
      </c>
    </row>
    <row r="295" spans="1:9" ht="16.5">
      <c r="A295" s="14" t="s">
        <v>894</v>
      </c>
      <c r="B295" s="25" t="s">
        <v>894</v>
      </c>
      <c r="C295" s="15" t="s">
        <v>895</v>
      </c>
      <c r="D295" s="20">
        <v>1</v>
      </c>
      <c r="E295" s="21" t="s">
        <v>677</v>
      </c>
      <c r="F295" s="17">
        <v>4.6</v>
      </c>
      <c r="G295" s="17">
        <v>382.8</v>
      </c>
      <c r="H295" s="18">
        <f t="shared" si="8"/>
        <v>19140</v>
      </c>
      <c r="I295" s="18">
        <f t="shared" si="9"/>
        <v>16220.338983050848</v>
      </c>
    </row>
    <row r="296" spans="1:9" ht="16.5">
      <c r="A296" s="14" t="s">
        <v>896</v>
      </c>
      <c r="B296" s="25" t="s">
        <v>897</v>
      </c>
      <c r="C296" s="15" t="s">
        <v>898</v>
      </c>
      <c r="D296" s="20">
        <v>20</v>
      </c>
      <c r="E296" s="21" t="s">
        <v>191</v>
      </c>
      <c r="F296" s="17">
        <v>3.7</v>
      </c>
      <c r="G296" s="17">
        <v>20.064</v>
      </c>
      <c r="H296" s="18">
        <f t="shared" si="8"/>
        <v>1003.2</v>
      </c>
      <c r="I296" s="18">
        <f t="shared" si="9"/>
        <v>850.1694915254238</v>
      </c>
    </row>
    <row r="297" spans="1:9" ht="16.5">
      <c r="A297" s="14" t="s">
        <v>899</v>
      </c>
      <c r="B297" s="25" t="s">
        <v>900</v>
      </c>
      <c r="C297" s="15" t="s">
        <v>901</v>
      </c>
      <c r="D297" s="20">
        <v>10</v>
      </c>
      <c r="E297" s="21" t="s">
        <v>111</v>
      </c>
      <c r="F297" s="17">
        <v>0.7</v>
      </c>
      <c r="G297" s="17">
        <v>4.0920000000000005</v>
      </c>
      <c r="H297" s="18">
        <f t="shared" si="8"/>
        <v>204.60000000000002</v>
      </c>
      <c r="I297" s="18">
        <f t="shared" si="9"/>
        <v>173.3898305084746</v>
      </c>
    </row>
    <row r="298" spans="1:9" ht="27">
      <c r="A298" s="14" t="s">
        <v>902</v>
      </c>
      <c r="B298" s="25" t="s">
        <v>903</v>
      </c>
      <c r="C298" s="15" t="s">
        <v>904</v>
      </c>
      <c r="D298" s="20">
        <v>10</v>
      </c>
      <c r="E298" s="21" t="s">
        <v>181</v>
      </c>
      <c r="F298" s="17">
        <v>0.2</v>
      </c>
      <c r="G298" s="17">
        <v>5.28</v>
      </c>
      <c r="H298" s="18">
        <f t="shared" si="8"/>
        <v>264</v>
      </c>
      <c r="I298" s="18">
        <f t="shared" si="9"/>
        <v>223.72881355932205</v>
      </c>
    </row>
    <row r="299" spans="1:9" ht="27">
      <c r="A299" s="14" t="s">
        <v>905</v>
      </c>
      <c r="B299" s="25" t="s">
        <v>906</v>
      </c>
      <c r="C299" s="15" t="s">
        <v>907</v>
      </c>
      <c r="D299" s="20">
        <v>1</v>
      </c>
      <c r="E299" s="21" t="s">
        <v>908</v>
      </c>
      <c r="F299" s="17">
        <v>6.6</v>
      </c>
      <c r="G299" s="17">
        <v>138.6</v>
      </c>
      <c r="H299" s="18">
        <f t="shared" si="8"/>
        <v>6930</v>
      </c>
      <c r="I299" s="18">
        <f t="shared" si="9"/>
        <v>5872.881355932203</v>
      </c>
    </row>
    <row r="300" spans="1:9" ht="16.5">
      <c r="A300" s="14" t="s">
        <v>909</v>
      </c>
      <c r="B300" s="25" t="s">
        <v>910</v>
      </c>
      <c r="C300" s="15" t="s">
        <v>911</v>
      </c>
      <c r="D300" s="20">
        <v>1</v>
      </c>
      <c r="E300" s="21" t="s">
        <v>119</v>
      </c>
      <c r="F300" s="17">
        <v>0.1</v>
      </c>
      <c r="G300" s="17">
        <v>23.113200000000003</v>
      </c>
      <c r="H300" s="18">
        <f t="shared" si="8"/>
        <v>1155.66</v>
      </c>
      <c r="I300" s="18">
        <f t="shared" si="9"/>
        <v>979.3728813559323</v>
      </c>
    </row>
    <row r="301" spans="1:9" ht="16.5">
      <c r="A301" s="14" t="s">
        <v>912</v>
      </c>
      <c r="B301" s="25" t="s">
        <v>913</v>
      </c>
      <c r="C301" s="15" t="s">
        <v>914</v>
      </c>
      <c r="D301" s="20">
        <v>1</v>
      </c>
      <c r="E301" s="21" t="s">
        <v>695</v>
      </c>
      <c r="F301" s="17">
        <v>14</v>
      </c>
      <c r="G301" s="17">
        <v>130.1652</v>
      </c>
      <c r="H301" s="18">
        <f t="shared" si="8"/>
        <v>6508.26</v>
      </c>
      <c r="I301" s="18">
        <f t="shared" si="9"/>
        <v>5515.474576271187</v>
      </c>
    </row>
    <row r="302" spans="1:9" ht="16.5">
      <c r="A302" s="14" t="s">
        <v>915</v>
      </c>
      <c r="B302" s="25" t="s">
        <v>916</v>
      </c>
      <c r="C302" s="15" t="s">
        <v>917</v>
      </c>
      <c r="D302" s="20">
        <v>1</v>
      </c>
      <c r="E302" s="21" t="s">
        <v>918</v>
      </c>
      <c r="F302" s="17">
        <v>0.2</v>
      </c>
      <c r="G302" s="17">
        <v>175.56000000000003</v>
      </c>
      <c r="H302" s="18">
        <f t="shared" si="8"/>
        <v>8778.000000000002</v>
      </c>
      <c r="I302" s="18">
        <f t="shared" si="9"/>
        <v>7438.98305084746</v>
      </c>
    </row>
    <row r="303" spans="1:9" ht="16.5">
      <c r="A303" s="14" t="s">
        <v>919</v>
      </c>
      <c r="B303" s="25" t="s">
        <v>920</v>
      </c>
      <c r="C303" s="15" t="s">
        <v>921</v>
      </c>
      <c r="D303" s="20">
        <v>1</v>
      </c>
      <c r="E303" s="21" t="s">
        <v>22</v>
      </c>
      <c r="F303" s="17">
        <v>0.1</v>
      </c>
      <c r="G303" s="17">
        <v>110.60280000000002</v>
      </c>
      <c r="H303" s="18">
        <f t="shared" si="8"/>
        <v>5530.140000000001</v>
      </c>
      <c r="I303" s="18">
        <f t="shared" si="9"/>
        <v>4686.5593220339</v>
      </c>
    </row>
    <row r="304" spans="1:9" ht="27">
      <c r="A304" s="14" t="s">
        <v>922</v>
      </c>
      <c r="B304" s="25" t="s">
        <v>923</v>
      </c>
      <c r="C304" s="15" t="s">
        <v>924</v>
      </c>
      <c r="D304" s="20">
        <v>20</v>
      </c>
      <c r="E304" s="21" t="s">
        <v>111</v>
      </c>
      <c r="F304" s="17">
        <v>1.2</v>
      </c>
      <c r="G304" s="17">
        <v>3.2999999999999994</v>
      </c>
      <c r="H304" s="18">
        <f t="shared" si="8"/>
        <v>164.99999999999997</v>
      </c>
      <c r="I304" s="18">
        <f t="shared" si="9"/>
        <v>139.83050847457625</v>
      </c>
    </row>
    <row r="305" spans="1:9" ht="16.5">
      <c r="A305" s="14" t="s">
        <v>925</v>
      </c>
      <c r="B305" s="25" t="s">
        <v>926</v>
      </c>
      <c r="C305" s="15" t="s">
        <v>927</v>
      </c>
      <c r="D305" s="20">
        <v>16</v>
      </c>
      <c r="E305" s="21" t="s">
        <v>928</v>
      </c>
      <c r="F305" s="17">
        <v>0.4</v>
      </c>
      <c r="G305" s="17">
        <v>7.5504</v>
      </c>
      <c r="H305" s="18">
        <f t="shared" si="8"/>
        <v>377.52</v>
      </c>
      <c r="I305" s="18">
        <f t="shared" si="9"/>
        <v>319.93220338983053</v>
      </c>
    </row>
    <row r="306" spans="1:9" ht="16.5">
      <c r="A306" s="14" t="s">
        <v>929</v>
      </c>
      <c r="B306" s="25" t="s">
        <v>930</v>
      </c>
      <c r="C306" s="15" t="s">
        <v>931</v>
      </c>
      <c r="D306" s="20">
        <v>25</v>
      </c>
      <c r="E306" s="21" t="s">
        <v>932</v>
      </c>
      <c r="F306" s="17">
        <v>0.5</v>
      </c>
      <c r="G306" s="17">
        <v>10.1112</v>
      </c>
      <c r="H306" s="18">
        <f t="shared" si="8"/>
        <v>505.56</v>
      </c>
      <c r="I306" s="18">
        <f t="shared" si="9"/>
        <v>428.4406779661017</v>
      </c>
    </row>
    <row r="307" spans="1:9" ht="16.5">
      <c r="A307" s="14" t="s">
        <v>933</v>
      </c>
      <c r="B307" s="25" t="s">
        <v>934</v>
      </c>
      <c r="C307" s="15" t="s">
        <v>935</v>
      </c>
      <c r="D307" s="20">
        <v>1</v>
      </c>
      <c r="E307" s="21" t="s">
        <v>677</v>
      </c>
      <c r="F307" s="17">
        <v>0.05</v>
      </c>
      <c r="G307" s="17">
        <v>48.708</v>
      </c>
      <c r="H307" s="18">
        <f t="shared" si="8"/>
        <v>2435.4</v>
      </c>
      <c r="I307" s="18">
        <f t="shared" si="9"/>
        <v>2063.898305084746</v>
      </c>
    </row>
    <row r="308" spans="1:9" ht="16.5">
      <c r="A308" s="14" t="s">
        <v>936</v>
      </c>
      <c r="B308" s="25" t="s">
        <v>937</v>
      </c>
      <c r="C308" s="15" t="s">
        <v>938</v>
      </c>
      <c r="D308" s="20">
        <v>25</v>
      </c>
      <c r="E308" s="21" t="s">
        <v>939</v>
      </c>
      <c r="F308" s="17">
        <v>4</v>
      </c>
      <c r="G308" s="17">
        <v>6.336000000000001</v>
      </c>
      <c r="H308" s="18">
        <f t="shared" si="8"/>
        <v>316.80000000000007</v>
      </c>
      <c r="I308" s="18">
        <f t="shared" si="9"/>
        <v>268.4745762711865</v>
      </c>
    </row>
    <row r="309" spans="1:9" ht="16.5">
      <c r="A309" s="14" t="s">
        <v>940</v>
      </c>
      <c r="B309" s="25" t="s">
        <v>941</v>
      </c>
      <c r="C309" s="15" t="s">
        <v>942</v>
      </c>
      <c r="D309" s="20">
        <v>25</v>
      </c>
      <c r="E309" s="21" t="s">
        <v>939</v>
      </c>
      <c r="F309" s="17">
        <v>7</v>
      </c>
      <c r="G309" s="17">
        <v>13.728000000000002</v>
      </c>
      <c r="H309" s="18">
        <f t="shared" si="8"/>
        <v>686.4000000000001</v>
      </c>
      <c r="I309" s="18">
        <f t="shared" si="9"/>
        <v>581.6949152542373</v>
      </c>
    </row>
    <row r="310" spans="1:9" ht="16.5">
      <c r="A310" s="14" t="s">
        <v>943</v>
      </c>
      <c r="B310" s="25" t="s">
        <v>944</v>
      </c>
      <c r="C310" s="15" t="s">
        <v>945</v>
      </c>
      <c r="D310" s="20">
        <v>25</v>
      </c>
      <c r="E310" s="21" t="s">
        <v>939</v>
      </c>
      <c r="F310" s="17">
        <v>9.9</v>
      </c>
      <c r="G310" s="17">
        <v>18.084</v>
      </c>
      <c r="H310" s="18">
        <f t="shared" si="8"/>
        <v>904.1999999999999</v>
      </c>
      <c r="I310" s="18">
        <f t="shared" si="9"/>
        <v>766.271186440678</v>
      </c>
    </row>
    <row r="311" spans="1:9" ht="16.5">
      <c r="A311" s="14" t="s">
        <v>946</v>
      </c>
      <c r="B311" s="25" t="s">
        <v>947</v>
      </c>
      <c r="C311" s="15" t="s">
        <v>948</v>
      </c>
      <c r="D311" s="20">
        <v>25</v>
      </c>
      <c r="E311" s="21" t="s">
        <v>939</v>
      </c>
      <c r="F311" s="17">
        <v>12.8</v>
      </c>
      <c r="G311" s="17">
        <v>24.156000000000002</v>
      </c>
      <c r="H311" s="18">
        <f t="shared" si="8"/>
        <v>1207.8000000000002</v>
      </c>
      <c r="I311" s="18">
        <f t="shared" si="9"/>
        <v>1023.5593220338985</v>
      </c>
    </row>
    <row r="312" spans="1:9" ht="16.5">
      <c r="A312" s="14" t="s">
        <v>949</v>
      </c>
      <c r="B312" s="25" t="s">
        <v>950</v>
      </c>
      <c r="C312" s="15" t="s">
        <v>951</v>
      </c>
      <c r="D312" s="20">
        <v>25</v>
      </c>
      <c r="E312" s="21" t="s">
        <v>939</v>
      </c>
      <c r="F312" s="17">
        <v>3.2</v>
      </c>
      <c r="G312" s="17">
        <v>5.28</v>
      </c>
      <c r="H312" s="18">
        <f t="shared" si="8"/>
        <v>264</v>
      </c>
      <c r="I312" s="18">
        <f t="shared" si="9"/>
        <v>223.72881355932205</v>
      </c>
    </row>
    <row r="313" spans="1:9" ht="16.5">
      <c r="A313" s="14" t="s">
        <v>952</v>
      </c>
      <c r="B313" s="25" t="s">
        <v>953</v>
      </c>
      <c r="C313" s="15" t="s">
        <v>954</v>
      </c>
      <c r="D313" s="20">
        <v>25</v>
      </c>
      <c r="E313" s="21" t="s">
        <v>939</v>
      </c>
      <c r="F313" s="17">
        <v>3.900894382</v>
      </c>
      <c r="G313" s="17">
        <v>7.260000000000001</v>
      </c>
      <c r="H313" s="18">
        <f t="shared" si="8"/>
        <v>363.00000000000006</v>
      </c>
      <c r="I313" s="18">
        <f t="shared" si="9"/>
        <v>307.6271186440679</v>
      </c>
    </row>
    <row r="314" spans="1:9" s="6" customFormat="1" ht="16.5">
      <c r="A314" s="14" t="s">
        <v>955</v>
      </c>
      <c r="B314" s="25" t="s">
        <v>956</v>
      </c>
      <c r="C314" s="15" t="s">
        <v>957</v>
      </c>
      <c r="D314" s="20">
        <v>40</v>
      </c>
      <c r="E314" s="21">
        <v>40</v>
      </c>
      <c r="F314" s="17">
        <v>3.8</v>
      </c>
      <c r="G314" s="17">
        <v>4.554</v>
      </c>
      <c r="H314" s="18">
        <f t="shared" si="8"/>
        <v>227.70000000000002</v>
      </c>
      <c r="I314" s="18">
        <f t="shared" si="9"/>
        <v>192.96610169491527</v>
      </c>
    </row>
    <row r="315" spans="1:9" ht="16.5">
      <c r="A315" s="14" t="s">
        <v>958</v>
      </c>
      <c r="B315" s="25" t="s">
        <v>959</v>
      </c>
      <c r="C315" s="15" t="s">
        <v>960</v>
      </c>
      <c r="D315" s="20">
        <v>20</v>
      </c>
      <c r="E315" s="21" t="s">
        <v>191</v>
      </c>
      <c r="F315" s="17">
        <v>5</v>
      </c>
      <c r="G315" s="17">
        <v>8.91</v>
      </c>
      <c r="H315" s="18">
        <f t="shared" si="8"/>
        <v>445.5</v>
      </c>
      <c r="I315" s="18">
        <f t="shared" si="9"/>
        <v>377.54237288135596</v>
      </c>
    </row>
    <row r="316" spans="1:9" ht="27">
      <c r="A316" s="14" t="s">
        <v>961</v>
      </c>
      <c r="B316" s="25" t="s">
        <v>962</v>
      </c>
      <c r="C316" s="15" t="s">
        <v>963</v>
      </c>
      <c r="D316" s="20">
        <v>15</v>
      </c>
      <c r="E316" s="21" t="s">
        <v>695</v>
      </c>
      <c r="F316" s="17">
        <v>3.8</v>
      </c>
      <c r="G316" s="17">
        <v>8.316</v>
      </c>
      <c r="H316" s="18">
        <f t="shared" si="8"/>
        <v>415.8</v>
      </c>
      <c r="I316" s="18">
        <f t="shared" si="9"/>
        <v>352.37288135593224</v>
      </c>
    </row>
    <row r="317" spans="1:9" ht="16.5">
      <c r="A317" s="14" t="s">
        <v>964</v>
      </c>
      <c r="B317" s="25" t="s">
        <v>965</v>
      </c>
      <c r="C317" s="15" t="s">
        <v>966</v>
      </c>
      <c r="D317" s="20">
        <v>100</v>
      </c>
      <c r="E317" s="21" t="s">
        <v>111</v>
      </c>
      <c r="F317" s="17">
        <v>3.3</v>
      </c>
      <c r="G317" s="17">
        <v>1.7820000000000003</v>
      </c>
      <c r="H317" s="18">
        <f t="shared" si="8"/>
        <v>89.10000000000001</v>
      </c>
      <c r="I317" s="18">
        <f t="shared" si="9"/>
        <v>75.5084745762712</v>
      </c>
    </row>
    <row r="318" spans="1:9" ht="16.5">
      <c r="A318" s="14" t="s">
        <v>967</v>
      </c>
      <c r="B318" s="25" t="s">
        <v>968</v>
      </c>
      <c r="C318" s="15" t="s">
        <v>969</v>
      </c>
      <c r="D318" s="20">
        <v>100</v>
      </c>
      <c r="E318" s="21" t="s">
        <v>111</v>
      </c>
      <c r="F318" s="17">
        <v>3.3</v>
      </c>
      <c r="G318" s="17">
        <v>2.3760000000000003</v>
      </c>
      <c r="H318" s="18">
        <f t="shared" si="8"/>
        <v>118.80000000000001</v>
      </c>
      <c r="I318" s="18">
        <f t="shared" si="9"/>
        <v>100.67796610169493</v>
      </c>
    </row>
    <row r="319" spans="1:9" ht="16.5">
      <c r="A319" s="14" t="s">
        <v>970</v>
      </c>
      <c r="B319" s="25" t="s">
        <v>971</v>
      </c>
      <c r="C319" s="15" t="s">
        <v>972</v>
      </c>
      <c r="D319" s="20">
        <v>100</v>
      </c>
      <c r="E319" s="21" t="s">
        <v>111</v>
      </c>
      <c r="F319" s="17">
        <v>3.3</v>
      </c>
      <c r="G319" s="17">
        <v>2.3760000000000003</v>
      </c>
      <c r="H319" s="18">
        <f t="shared" si="8"/>
        <v>118.80000000000001</v>
      </c>
      <c r="I319" s="18">
        <f t="shared" si="9"/>
        <v>100.67796610169493</v>
      </c>
    </row>
    <row r="320" spans="1:9" ht="16.5">
      <c r="A320" s="14" t="s">
        <v>973</v>
      </c>
      <c r="B320" s="25" t="s">
        <v>974</v>
      </c>
      <c r="C320" s="15" t="s">
        <v>975</v>
      </c>
      <c r="D320" s="20">
        <v>25</v>
      </c>
      <c r="E320" s="21" t="s">
        <v>939</v>
      </c>
      <c r="F320" s="17">
        <v>3.5</v>
      </c>
      <c r="G320" s="17">
        <v>7.299600000000001</v>
      </c>
      <c r="H320" s="18">
        <f t="shared" si="8"/>
        <v>364.98</v>
      </c>
      <c r="I320" s="18">
        <f t="shared" si="9"/>
        <v>309.30508474576277</v>
      </c>
    </row>
    <row r="321" spans="1:9" ht="16.5">
      <c r="A321" s="14" t="s">
        <v>976</v>
      </c>
      <c r="B321" s="25" t="s">
        <v>977</v>
      </c>
      <c r="C321" s="15" t="s">
        <v>978</v>
      </c>
      <c r="D321" s="20">
        <v>25</v>
      </c>
      <c r="E321" s="21" t="s">
        <v>939</v>
      </c>
      <c r="F321" s="17">
        <v>6.1</v>
      </c>
      <c r="G321" s="17">
        <v>12.078000000000001</v>
      </c>
      <c r="H321" s="18">
        <f t="shared" si="8"/>
        <v>603.9000000000001</v>
      </c>
      <c r="I321" s="18">
        <f t="shared" si="9"/>
        <v>511.77966101694926</v>
      </c>
    </row>
    <row r="322" spans="1:9" ht="16.5">
      <c r="A322" s="14" t="s">
        <v>979</v>
      </c>
      <c r="B322" s="25" t="s">
        <v>980</v>
      </c>
      <c r="C322" s="15" t="s">
        <v>981</v>
      </c>
      <c r="D322" s="20">
        <v>25</v>
      </c>
      <c r="E322" s="21" t="s">
        <v>939</v>
      </c>
      <c r="F322" s="17">
        <v>8.9</v>
      </c>
      <c r="G322" s="17">
        <v>21.384</v>
      </c>
      <c r="H322" s="18">
        <f t="shared" si="8"/>
        <v>1069.2</v>
      </c>
      <c r="I322" s="18">
        <f t="shared" si="9"/>
        <v>906.1016949152544</v>
      </c>
    </row>
    <row r="323" spans="1:9" ht="16.5">
      <c r="A323" s="14" t="s">
        <v>982</v>
      </c>
      <c r="B323" s="25" t="s">
        <v>983</v>
      </c>
      <c r="C323" s="15" t="s">
        <v>984</v>
      </c>
      <c r="D323" s="20">
        <v>25</v>
      </c>
      <c r="E323" s="21" t="s">
        <v>939</v>
      </c>
      <c r="F323" s="17">
        <v>11.5</v>
      </c>
      <c r="G323" s="17">
        <v>24.156000000000002</v>
      </c>
      <c r="H323" s="18">
        <f t="shared" si="8"/>
        <v>1207.8000000000002</v>
      </c>
      <c r="I323" s="18">
        <f t="shared" si="9"/>
        <v>1023.5593220338985</v>
      </c>
    </row>
    <row r="324" spans="1:9" ht="16.5">
      <c r="A324" s="14" t="s">
        <v>985</v>
      </c>
      <c r="B324" s="25" t="s">
        <v>986</v>
      </c>
      <c r="C324" s="15" t="s">
        <v>987</v>
      </c>
      <c r="D324" s="20">
        <v>25</v>
      </c>
      <c r="E324" s="21" t="s">
        <v>939</v>
      </c>
      <c r="F324" s="17">
        <v>2.8</v>
      </c>
      <c r="G324" s="17">
        <v>5.28</v>
      </c>
      <c r="H324" s="18">
        <f t="shared" si="8"/>
        <v>264</v>
      </c>
      <c r="I324" s="18">
        <f t="shared" si="9"/>
        <v>223.72881355932205</v>
      </c>
    </row>
    <row r="325" spans="1:9" ht="16.5">
      <c r="A325" s="14" t="s">
        <v>988</v>
      </c>
      <c r="B325" s="25" t="s">
        <v>989</v>
      </c>
      <c r="C325" s="15" t="s">
        <v>990</v>
      </c>
      <c r="D325" s="20">
        <v>25</v>
      </c>
      <c r="E325" s="21" t="s">
        <v>939</v>
      </c>
      <c r="F325" s="17">
        <v>3.1</v>
      </c>
      <c r="G325" s="17">
        <v>6.9750000000000005</v>
      </c>
      <c r="H325" s="18">
        <f aca="true" t="shared" si="10" ref="H325:H388">G325*$J$3</f>
        <v>348.75</v>
      </c>
      <c r="I325" s="18">
        <f aca="true" t="shared" si="11" ref="I325:I388">H325/1.18</f>
        <v>295.5508474576271</v>
      </c>
    </row>
    <row r="326" spans="1:9" ht="16.5">
      <c r="A326" s="14" t="s">
        <v>991</v>
      </c>
      <c r="B326" s="25" t="s">
        <v>992</v>
      </c>
      <c r="C326" s="15" t="s">
        <v>993</v>
      </c>
      <c r="D326" s="20">
        <v>20</v>
      </c>
      <c r="E326" s="21" t="s">
        <v>191</v>
      </c>
      <c r="F326" s="17">
        <v>3.9</v>
      </c>
      <c r="G326" s="17">
        <v>8.844000000000001</v>
      </c>
      <c r="H326" s="18">
        <f t="shared" si="10"/>
        <v>442.20000000000005</v>
      </c>
      <c r="I326" s="18">
        <f t="shared" si="11"/>
        <v>374.7457627118645</v>
      </c>
    </row>
    <row r="327" spans="1:9" ht="16.5">
      <c r="A327" s="14" t="s">
        <v>994</v>
      </c>
      <c r="B327" s="25" t="s">
        <v>995</v>
      </c>
      <c r="C327" s="15" t="s">
        <v>996</v>
      </c>
      <c r="D327" s="20">
        <v>15</v>
      </c>
      <c r="E327" s="21" t="s">
        <v>695</v>
      </c>
      <c r="F327" s="17">
        <v>3.8</v>
      </c>
      <c r="G327" s="17">
        <v>9.324</v>
      </c>
      <c r="H327" s="18">
        <f t="shared" si="10"/>
        <v>466.2</v>
      </c>
      <c r="I327" s="18">
        <f t="shared" si="11"/>
        <v>395.08474576271186</v>
      </c>
    </row>
    <row r="328" spans="1:9" ht="16.5">
      <c r="A328" s="14" t="s">
        <v>997</v>
      </c>
      <c r="B328" s="25" t="s">
        <v>998</v>
      </c>
      <c r="C328" s="15" t="s">
        <v>999</v>
      </c>
      <c r="D328" s="20">
        <v>100</v>
      </c>
      <c r="E328" s="21" t="s">
        <v>111</v>
      </c>
      <c r="F328" s="17">
        <v>3.9</v>
      </c>
      <c r="G328" s="17">
        <v>1.6674999999999998</v>
      </c>
      <c r="H328" s="18">
        <f t="shared" si="10"/>
        <v>83.37499999999999</v>
      </c>
      <c r="I328" s="18">
        <f t="shared" si="11"/>
        <v>70.65677966101694</v>
      </c>
    </row>
    <row r="329" spans="1:249" s="2" customFormat="1" ht="16.5">
      <c r="A329" s="14" t="s">
        <v>1000</v>
      </c>
      <c r="B329" s="25" t="s">
        <v>1001</v>
      </c>
      <c r="C329" s="15" t="s">
        <v>1002</v>
      </c>
      <c r="D329" s="20">
        <v>100</v>
      </c>
      <c r="E329" s="21" t="s">
        <v>111</v>
      </c>
      <c r="F329" s="17">
        <v>3.401942775</v>
      </c>
      <c r="G329" s="17">
        <v>1.518</v>
      </c>
      <c r="H329" s="18">
        <f t="shared" si="10"/>
        <v>75.9</v>
      </c>
      <c r="I329" s="18">
        <f t="shared" si="11"/>
        <v>64.3220338983051</v>
      </c>
      <c r="IK329" s="6"/>
      <c r="IL329" s="7"/>
      <c r="IM329" s="7"/>
      <c r="IN329" s="8"/>
      <c r="IO329" s="8"/>
    </row>
    <row r="330" spans="1:9" ht="16.5">
      <c r="A330" s="14" t="s">
        <v>1003</v>
      </c>
      <c r="B330" s="25" t="s">
        <v>1004</v>
      </c>
      <c r="C330" s="15" t="s">
        <v>1005</v>
      </c>
      <c r="D330" s="20">
        <v>100</v>
      </c>
      <c r="E330" s="21" t="s">
        <v>111</v>
      </c>
      <c r="F330" s="17">
        <v>1.9958064279999999</v>
      </c>
      <c r="G330" s="17">
        <v>1.55</v>
      </c>
      <c r="H330" s="18">
        <f t="shared" si="10"/>
        <v>77.5</v>
      </c>
      <c r="I330" s="18">
        <f t="shared" si="11"/>
        <v>65.67796610169492</v>
      </c>
    </row>
    <row r="331" spans="1:9" ht="16.5">
      <c r="A331" s="14" t="s">
        <v>1006</v>
      </c>
      <c r="B331" s="25" t="s">
        <v>1007</v>
      </c>
      <c r="C331" s="15" t="s">
        <v>1008</v>
      </c>
      <c r="D331" s="20">
        <v>10</v>
      </c>
      <c r="E331" s="21" t="s">
        <v>115</v>
      </c>
      <c r="F331" s="17">
        <v>0.1</v>
      </c>
      <c r="G331" s="17">
        <v>1.9800000000000002</v>
      </c>
      <c r="H331" s="18">
        <f t="shared" si="10"/>
        <v>99.00000000000001</v>
      </c>
      <c r="I331" s="18">
        <f t="shared" si="11"/>
        <v>83.89830508474579</v>
      </c>
    </row>
    <row r="332" spans="1:9" ht="16.5">
      <c r="A332" s="14" t="s">
        <v>1009</v>
      </c>
      <c r="B332" s="25" t="s">
        <v>1010</v>
      </c>
      <c r="C332" s="15" t="s">
        <v>1011</v>
      </c>
      <c r="D332" s="20">
        <v>10</v>
      </c>
      <c r="E332" s="21" t="s">
        <v>1012</v>
      </c>
      <c r="F332" s="17">
        <v>0.16</v>
      </c>
      <c r="G332" s="17">
        <v>1.7291999999999998</v>
      </c>
      <c r="H332" s="18">
        <f t="shared" si="10"/>
        <v>86.46</v>
      </c>
      <c r="I332" s="18">
        <f t="shared" si="11"/>
        <v>73.27118644067797</v>
      </c>
    </row>
    <row r="333" spans="1:9" ht="16.5">
      <c r="A333" s="14" t="s">
        <v>1013</v>
      </c>
      <c r="B333" s="25" t="s">
        <v>1014</v>
      </c>
      <c r="C333" s="15" t="s">
        <v>1015</v>
      </c>
      <c r="D333" s="20">
        <v>25</v>
      </c>
      <c r="E333" s="21" t="s">
        <v>123</v>
      </c>
      <c r="F333" s="17">
        <v>0.4</v>
      </c>
      <c r="G333" s="17">
        <v>4.5408</v>
      </c>
      <c r="H333" s="18">
        <f t="shared" si="10"/>
        <v>227.04</v>
      </c>
      <c r="I333" s="18">
        <f t="shared" si="11"/>
        <v>192.40677966101694</v>
      </c>
    </row>
    <row r="334" spans="1:9" ht="16.5">
      <c r="A334" s="14" t="s">
        <v>1016</v>
      </c>
      <c r="B334" s="25" t="s">
        <v>1017</v>
      </c>
      <c r="C334" s="15" t="s">
        <v>1018</v>
      </c>
      <c r="D334" s="20">
        <v>10</v>
      </c>
      <c r="E334" s="21" t="s">
        <v>223</v>
      </c>
      <c r="F334" s="17">
        <v>0.2</v>
      </c>
      <c r="G334" s="17">
        <v>2.8379999999999996</v>
      </c>
      <c r="H334" s="18">
        <f t="shared" si="10"/>
        <v>141.89999999999998</v>
      </c>
      <c r="I334" s="18">
        <f t="shared" si="11"/>
        <v>120.25423728813558</v>
      </c>
    </row>
    <row r="335" spans="1:9" ht="16.5">
      <c r="A335" s="14" t="s">
        <v>1019</v>
      </c>
      <c r="B335" s="25" t="s">
        <v>1020</v>
      </c>
      <c r="C335" s="15" t="s">
        <v>1021</v>
      </c>
      <c r="D335" s="20">
        <v>1</v>
      </c>
      <c r="E335" s="21" t="s">
        <v>677</v>
      </c>
      <c r="F335" s="17">
        <v>3</v>
      </c>
      <c r="G335" s="17">
        <v>103.23719999999999</v>
      </c>
      <c r="H335" s="18">
        <f t="shared" si="10"/>
        <v>5161.86</v>
      </c>
      <c r="I335" s="18">
        <f t="shared" si="11"/>
        <v>4374.457627118644</v>
      </c>
    </row>
    <row r="336" spans="1:9" ht="16.5">
      <c r="A336" s="14" t="s">
        <v>1022</v>
      </c>
      <c r="B336" s="25" t="s">
        <v>1023</v>
      </c>
      <c r="C336" s="15" t="s">
        <v>1024</v>
      </c>
      <c r="D336" s="20">
        <v>1</v>
      </c>
      <c r="E336" s="21" t="s">
        <v>677</v>
      </c>
      <c r="F336" s="17">
        <v>5</v>
      </c>
      <c r="G336" s="17">
        <v>155.94480000000001</v>
      </c>
      <c r="H336" s="18">
        <f t="shared" si="10"/>
        <v>7797.240000000001</v>
      </c>
      <c r="I336" s="18">
        <f t="shared" si="11"/>
        <v>6607.830508474577</v>
      </c>
    </row>
    <row r="337" spans="1:9" ht="16.5">
      <c r="A337" s="14" t="s">
        <v>1025</v>
      </c>
      <c r="B337" s="25" t="s">
        <v>1026</v>
      </c>
      <c r="C337" s="15" t="s">
        <v>1027</v>
      </c>
      <c r="D337" s="20">
        <v>1</v>
      </c>
      <c r="E337" s="21" t="s">
        <v>677</v>
      </c>
      <c r="F337" s="17">
        <v>7</v>
      </c>
      <c r="G337" s="17">
        <v>210.5928</v>
      </c>
      <c r="H337" s="18">
        <f t="shared" si="10"/>
        <v>10529.640000000001</v>
      </c>
      <c r="I337" s="18">
        <f t="shared" si="11"/>
        <v>8923.423728813561</v>
      </c>
    </row>
    <row r="338" spans="1:9" ht="16.5">
      <c r="A338" s="14" t="s">
        <v>1028</v>
      </c>
      <c r="B338" s="25" t="s">
        <v>1029</v>
      </c>
      <c r="C338" s="15" t="s">
        <v>1030</v>
      </c>
      <c r="D338" s="20">
        <v>1</v>
      </c>
      <c r="E338" s="21" t="s">
        <v>677</v>
      </c>
      <c r="F338" s="17">
        <v>10</v>
      </c>
      <c r="G338" s="17">
        <v>269.808</v>
      </c>
      <c r="H338" s="18">
        <f t="shared" si="10"/>
        <v>13490.4</v>
      </c>
      <c r="I338" s="18">
        <f t="shared" si="11"/>
        <v>11432.542372881357</v>
      </c>
    </row>
    <row r="339" spans="1:9" ht="16.5">
      <c r="A339" s="14" t="s">
        <v>1031</v>
      </c>
      <c r="B339" s="25" t="s">
        <v>1032</v>
      </c>
      <c r="C339" s="15" t="s">
        <v>1033</v>
      </c>
      <c r="D339" s="20">
        <v>1</v>
      </c>
      <c r="E339" s="21" t="s">
        <v>677</v>
      </c>
      <c r="F339" s="17">
        <v>13</v>
      </c>
      <c r="G339" s="17">
        <v>362.4456</v>
      </c>
      <c r="H339" s="18">
        <f t="shared" si="10"/>
        <v>18122.28</v>
      </c>
      <c r="I339" s="18">
        <f t="shared" si="11"/>
        <v>15357.864406779661</v>
      </c>
    </row>
    <row r="340" spans="1:9" ht="16.5">
      <c r="A340" s="14" t="s">
        <v>1034</v>
      </c>
      <c r="B340" s="25" t="s">
        <v>1035</v>
      </c>
      <c r="C340" s="15" t="s">
        <v>1036</v>
      </c>
      <c r="D340" s="20">
        <v>1</v>
      </c>
      <c r="E340" s="21" t="s">
        <v>677</v>
      </c>
      <c r="F340" s="17">
        <v>13</v>
      </c>
      <c r="G340" s="17">
        <v>403.89360000000005</v>
      </c>
      <c r="H340" s="18">
        <f t="shared" si="10"/>
        <v>20194.680000000004</v>
      </c>
      <c r="I340" s="18">
        <f t="shared" si="11"/>
        <v>17114.135593220344</v>
      </c>
    </row>
    <row r="341" spans="1:9" ht="16.5">
      <c r="A341" s="14" t="s">
        <v>1037</v>
      </c>
      <c r="B341" s="25" t="s">
        <v>1038</v>
      </c>
      <c r="C341" s="15" t="s">
        <v>1039</v>
      </c>
      <c r="D341" s="20">
        <v>1</v>
      </c>
      <c r="E341" s="21" t="s">
        <v>677</v>
      </c>
      <c r="F341" s="17">
        <v>14</v>
      </c>
      <c r="G341" s="17">
        <v>455.47920000000005</v>
      </c>
      <c r="H341" s="18">
        <f t="shared" si="10"/>
        <v>22773.960000000003</v>
      </c>
      <c r="I341" s="18">
        <f t="shared" si="11"/>
        <v>19299.966101694918</v>
      </c>
    </row>
    <row r="342" spans="1:9" ht="27">
      <c r="A342" s="14" t="s">
        <v>1040</v>
      </c>
      <c r="B342" s="25" t="s">
        <v>1041</v>
      </c>
      <c r="C342" s="15" t="s">
        <v>1042</v>
      </c>
      <c r="D342" s="20">
        <v>1</v>
      </c>
      <c r="E342" s="21" t="s">
        <v>677</v>
      </c>
      <c r="F342" s="17">
        <v>63</v>
      </c>
      <c r="G342" s="17">
        <v>1521.4188000000001</v>
      </c>
      <c r="H342" s="18">
        <f t="shared" si="10"/>
        <v>76070.94</v>
      </c>
      <c r="I342" s="18">
        <f t="shared" si="11"/>
        <v>64466.89830508475</v>
      </c>
    </row>
    <row r="343" spans="1:9" ht="27">
      <c r="A343" s="14" t="s">
        <v>1043</v>
      </c>
      <c r="B343" s="25" t="s">
        <v>1044</v>
      </c>
      <c r="C343" s="15" t="s">
        <v>1045</v>
      </c>
      <c r="D343" s="20">
        <v>1</v>
      </c>
      <c r="E343" s="21" t="s">
        <v>677</v>
      </c>
      <c r="F343" s="17">
        <v>63</v>
      </c>
      <c r="G343" s="17">
        <v>1389.762</v>
      </c>
      <c r="H343" s="18">
        <f t="shared" si="10"/>
        <v>69488.09999999999</v>
      </c>
      <c r="I343" s="18">
        <f t="shared" si="11"/>
        <v>58888.22033898305</v>
      </c>
    </row>
    <row r="344" spans="1:9" ht="16.5">
      <c r="A344" s="14" t="s">
        <v>933</v>
      </c>
      <c r="B344" s="25" t="s">
        <v>934</v>
      </c>
      <c r="C344" s="15" t="s">
        <v>935</v>
      </c>
      <c r="D344" s="20">
        <v>1</v>
      </c>
      <c r="E344" s="21" t="s">
        <v>677</v>
      </c>
      <c r="F344" s="17">
        <v>0.05</v>
      </c>
      <c r="G344" s="17">
        <v>48.708</v>
      </c>
      <c r="H344" s="18">
        <f t="shared" si="10"/>
        <v>2435.4</v>
      </c>
      <c r="I344" s="18">
        <f t="shared" si="11"/>
        <v>2063.898305084746</v>
      </c>
    </row>
    <row r="345" spans="1:9" ht="16.5">
      <c r="A345" s="14" t="s">
        <v>1046</v>
      </c>
      <c r="B345" s="25" t="s">
        <v>1046</v>
      </c>
      <c r="C345" s="15" t="s">
        <v>1047</v>
      </c>
      <c r="D345" s="20">
        <v>1</v>
      </c>
      <c r="E345" s="21" t="s">
        <v>908</v>
      </c>
      <c r="F345" s="17">
        <v>1</v>
      </c>
      <c r="G345" s="17">
        <v>37.184400000000004</v>
      </c>
      <c r="H345" s="18">
        <f t="shared" si="10"/>
        <v>1859.2200000000003</v>
      </c>
      <c r="I345" s="18">
        <f t="shared" si="11"/>
        <v>1575.6101694915258</v>
      </c>
    </row>
    <row r="346" spans="1:9" ht="16.5">
      <c r="A346" s="14" t="s">
        <v>1048</v>
      </c>
      <c r="B346" s="25" t="s">
        <v>1048</v>
      </c>
      <c r="C346" s="15" t="s">
        <v>1049</v>
      </c>
      <c r="D346" s="20">
        <v>1</v>
      </c>
      <c r="E346" s="21" t="s">
        <v>123</v>
      </c>
      <c r="F346" s="17">
        <v>0.7</v>
      </c>
      <c r="G346" s="17">
        <v>7.8672</v>
      </c>
      <c r="H346" s="18">
        <f t="shared" si="10"/>
        <v>393.36</v>
      </c>
      <c r="I346" s="18">
        <f t="shared" si="11"/>
        <v>333.35593220338984</v>
      </c>
    </row>
    <row r="347" spans="1:9" ht="16.5">
      <c r="A347" s="14" t="s">
        <v>1050</v>
      </c>
      <c r="B347" s="25" t="s">
        <v>1050</v>
      </c>
      <c r="C347" s="15" t="s">
        <v>1051</v>
      </c>
      <c r="D347" s="20">
        <v>1</v>
      </c>
      <c r="E347" s="21" t="s">
        <v>1052</v>
      </c>
      <c r="F347" s="17">
        <v>1.7000000000000002</v>
      </c>
      <c r="G347" s="17">
        <v>16.8432</v>
      </c>
      <c r="H347" s="18">
        <f t="shared" si="10"/>
        <v>842.16</v>
      </c>
      <c r="I347" s="18">
        <f t="shared" si="11"/>
        <v>713.6949152542373</v>
      </c>
    </row>
    <row r="348" spans="1:9" ht="16.5">
      <c r="A348" s="14" t="s">
        <v>1053</v>
      </c>
      <c r="B348" s="25" t="s">
        <v>1053</v>
      </c>
      <c r="C348" s="15" t="s">
        <v>1054</v>
      </c>
      <c r="D348" s="20">
        <v>1</v>
      </c>
      <c r="E348" s="21" t="s">
        <v>1055</v>
      </c>
      <c r="F348" s="17">
        <v>4.4</v>
      </c>
      <c r="G348" s="17">
        <v>39.6396</v>
      </c>
      <c r="H348" s="18">
        <f t="shared" si="10"/>
        <v>1981.98</v>
      </c>
      <c r="I348" s="18">
        <f t="shared" si="11"/>
        <v>1679.6440677966102</v>
      </c>
    </row>
    <row r="349" spans="1:9" ht="16.5">
      <c r="A349" s="14" t="s">
        <v>1056</v>
      </c>
      <c r="B349" s="25" t="s">
        <v>1056</v>
      </c>
      <c r="C349" s="15" t="s">
        <v>1057</v>
      </c>
      <c r="D349" s="20">
        <v>1</v>
      </c>
      <c r="E349" s="21" t="s">
        <v>79</v>
      </c>
      <c r="F349" s="17">
        <v>6.1</v>
      </c>
      <c r="G349" s="17">
        <v>63.1752</v>
      </c>
      <c r="H349" s="18">
        <f t="shared" si="10"/>
        <v>3158.7599999999998</v>
      </c>
      <c r="I349" s="18">
        <f t="shared" si="11"/>
        <v>2676.915254237288</v>
      </c>
    </row>
    <row r="350" spans="1:9" ht="16.5">
      <c r="A350" s="14" t="s">
        <v>1058</v>
      </c>
      <c r="B350" s="25" t="s">
        <v>1058</v>
      </c>
      <c r="C350" s="15" t="s">
        <v>1059</v>
      </c>
      <c r="D350" s="20">
        <v>1</v>
      </c>
      <c r="E350" s="21" t="s">
        <v>1060</v>
      </c>
      <c r="F350" s="17">
        <v>1.7000000000000002</v>
      </c>
      <c r="G350" s="17">
        <v>21.8856</v>
      </c>
      <c r="H350" s="18">
        <f t="shared" si="10"/>
        <v>1094.28</v>
      </c>
      <c r="I350" s="18">
        <f t="shared" si="11"/>
        <v>927.3559322033899</v>
      </c>
    </row>
    <row r="351" spans="1:9" ht="16.5">
      <c r="A351" s="14" t="s">
        <v>1061</v>
      </c>
      <c r="B351" s="25" t="s">
        <v>1061</v>
      </c>
      <c r="C351" s="15" t="s">
        <v>1062</v>
      </c>
      <c r="D351" s="20">
        <v>1</v>
      </c>
      <c r="E351" s="21" t="s">
        <v>79</v>
      </c>
      <c r="F351" s="17">
        <v>2.8</v>
      </c>
      <c r="G351" s="17">
        <v>29.911199999999997</v>
      </c>
      <c r="H351" s="18">
        <f t="shared" si="10"/>
        <v>1495.56</v>
      </c>
      <c r="I351" s="18">
        <f t="shared" si="11"/>
        <v>1267.4237288135594</v>
      </c>
    </row>
    <row r="352" spans="1:9" ht="16.5">
      <c r="A352" s="14" t="s">
        <v>1063</v>
      </c>
      <c r="B352" s="25" t="s">
        <v>1063</v>
      </c>
      <c r="C352" s="15" t="s">
        <v>1064</v>
      </c>
      <c r="D352" s="20">
        <v>1</v>
      </c>
      <c r="E352" s="21" t="s">
        <v>22</v>
      </c>
      <c r="F352" s="17">
        <v>1.2</v>
      </c>
      <c r="G352" s="17">
        <v>17.9784</v>
      </c>
      <c r="H352" s="18">
        <f t="shared" si="10"/>
        <v>898.9200000000001</v>
      </c>
      <c r="I352" s="18">
        <f t="shared" si="11"/>
        <v>761.7966101694916</v>
      </c>
    </row>
    <row r="353" spans="1:9" ht="16.5">
      <c r="A353" s="14" t="s">
        <v>1065</v>
      </c>
      <c r="B353" s="25" t="s">
        <v>1065</v>
      </c>
      <c r="C353" s="15" t="s">
        <v>1066</v>
      </c>
      <c r="D353" s="20">
        <v>1</v>
      </c>
      <c r="E353" s="21" t="s">
        <v>56</v>
      </c>
      <c r="F353" s="17">
        <v>1.6</v>
      </c>
      <c r="G353" s="17">
        <v>25.0008</v>
      </c>
      <c r="H353" s="18">
        <f t="shared" si="10"/>
        <v>1250.0400000000002</v>
      </c>
      <c r="I353" s="18">
        <f t="shared" si="11"/>
        <v>1059.35593220339</v>
      </c>
    </row>
    <row r="354" spans="1:9" ht="16.5">
      <c r="A354" s="14" t="s">
        <v>1067</v>
      </c>
      <c r="B354" s="25" t="s">
        <v>1068</v>
      </c>
      <c r="C354" s="15" t="s">
        <v>1069</v>
      </c>
      <c r="D354" s="20">
        <v>1</v>
      </c>
      <c r="E354" s="21" t="s">
        <v>1070</v>
      </c>
      <c r="F354" s="17">
        <v>0.75</v>
      </c>
      <c r="G354" s="17">
        <v>15.457200000000002</v>
      </c>
      <c r="H354" s="18">
        <f t="shared" si="10"/>
        <v>772.8600000000001</v>
      </c>
      <c r="I354" s="18">
        <f t="shared" si="11"/>
        <v>654.9661016949154</v>
      </c>
    </row>
    <row r="355" spans="1:9" ht="16.5">
      <c r="A355" s="14" t="s">
        <v>1071</v>
      </c>
      <c r="B355" s="25" t="s">
        <v>1072</v>
      </c>
      <c r="C355" s="15" t="s">
        <v>1073</v>
      </c>
      <c r="D355" s="20">
        <v>1</v>
      </c>
      <c r="E355" s="21" t="s">
        <v>1074</v>
      </c>
      <c r="F355" s="17">
        <v>1.8</v>
      </c>
      <c r="G355" s="17">
        <v>22.308000000000003</v>
      </c>
      <c r="H355" s="18">
        <f t="shared" si="10"/>
        <v>1115.4</v>
      </c>
      <c r="I355" s="18">
        <f t="shared" si="11"/>
        <v>945.2542372881358</v>
      </c>
    </row>
    <row r="356" spans="1:9" ht="16.5">
      <c r="A356" s="14" t="s">
        <v>1075</v>
      </c>
      <c r="B356" s="25" t="s">
        <v>1076</v>
      </c>
      <c r="C356" s="15" t="s">
        <v>1077</v>
      </c>
      <c r="D356" s="20">
        <v>1</v>
      </c>
      <c r="E356" s="21" t="s">
        <v>1078</v>
      </c>
      <c r="F356" s="17">
        <v>5</v>
      </c>
      <c r="G356" s="17">
        <v>44.84040000000001</v>
      </c>
      <c r="H356" s="18">
        <f t="shared" si="10"/>
        <v>2242.0200000000004</v>
      </c>
      <c r="I356" s="18">
        <f t="shared" si="11"/>
        <v>1900.0169491525428</v>
      </c>
    </row>
    <row r="357" spans="1:9" ht="27">
      <c r="A357" s="14" t="s">
        <v>1079</v>
      </c>
      <c r="B357" s="25" t="s">
        <v>1080</v>
      </c>
      <c r="C357" s="15" t="s">
        <v>1081</v>
      </c>
      <c r="D357" s="20">
        <v>1</v>
      </c>
      <c r="E357" s="21" t="s">
        <v>79</v>
      </c>
      <c r="F357" s="17">
        <v>7</v>
      </c>
      <c r="G357" s="17">
        <v>66.3036</v>
      </c>
      <c r="H357" s="18">
        <f t="shared" si="10"/>
        <v>3315.1800000000003</v>
      </c>
      <c r="I357" s="18">
        <f t="shared" si="11"/>
        <v>2809.474576271187</v>
      </c>
    </row>
    <row r="358" spans="1:9" ht="16.5">
      <c r="A358" s="14" t="s">
        <v>1082</v>
      </c>
      <c r="B358" s="25" t="s">
        <v>1083</v>
      </c>
      <c r="C358" s="15" t="s">
        <v>1084</v>
      </c>
      <c r="D358" s="20">
        <v>1</v>
      </c>
      <c r="E358" s="21" t="s">
        <v>22</v>
      </c>
      <c r="F358" s="17">
        <v>13</v>
      </c>
      <c r="G358" s="17">
        <v>250.2324</v>
      </c>
      <c r="H358" s="18">
        <f t="shared" si="10"/>
        <v>12511.62</v>
      </c>
      <c r="I358" s="18">
        <f t="shared" si="11"/>
        <v>10603.06779661017</v>
      </c>
    </row>
    <row r="359" spans="1:9" ht="16.5">
      <c r="A359" s="14" t="s">
        <v>1085</v>
      </c>
      <c r="B359" s="25" t="s">
        <v>1086</v>
      </c>
      <c r="C359" s="15" t="s">
        <v>1087</v>
      </c>
      <c r="D359" s="20">
        <v>1</v>
      </c>
      <c r="E359" s="21" t="s">
        <v>667</v>
      </c>
      <c r="F359" s="17">
        <v>19</v>
      </c>
      <c r="G359" s="17">
        <v>450.5292</v>
      </c>
      <c r="H359" s="18">
        <f t="shared" si="10"/>
        <v>22526.46</v>
      </c>
      <c r="I359" s="18">
        <f t="shared" si="11"/>
        <v>19090.22033898305</v>
      </c>
    </row>
    <row r="360" spans="1:9" ht="16.5">
      <c r="A360" s="14" t="s">
        <v>1088</v>
      </c>
      <c r="B360" s="25" t="s">
        <v>1089</v>
      </c>
      <c r="C360" s="15" t="s">
        <v>1090</v>
      </c>
      <c r="D360" s="20">
        <v>1</v>
      </c>
      <c r="E360" s="21" t="s">
        <v>1091</v>
      </c>
      <c r="F360" s="17">
        <v>3</v>
      </c>
      <c r="G360" s="17">
        <v>32.142</v>
      </c>
      <c r="H360" s="18">
        <f t="shared" si="10"/>
        <v>1607.1000000000001</v>
      </c>
      <c r="I360" s="18">
        <f t="shared" si="11"/>
        <v>1361.949152542373</v>
      </c>
    </row>
    <row r="361" spans="1:9" ht="16.5">
      <c r="A361" s="14" t="s">
        <v>1092</v>
      </c>
      <c r="B361" s="25" t="s">
        <v>1093</v>
      </c>
      <c r="C361" s="15" t="s">
        <v>1094</v>
      </c>
      <c r="D361" s="20">
        <v>1</v>
      </c>
      <c r="E361" s="21" t="s">
        <v>66</v>
      </c>
      <c r="F361" s="17">
        <v>5</v>
      </c>
      <c r="G361" s="17">
        <v>47.440799999999996</v>
      </c>
      <c r="H361" s="18">
        <f t="shared" si="10"/>
        <v>2372.04</v>
      </c>
      <c r="I361" s="18">
        <f t="shared" si="11"/>
        <v>2010.2033898305085</v>
      </c>
    </row>
    <row r="362" spans="1:9" ht="16.5">
      <c r="A362" s="14" t="s">
        <v>1095</v>
      </c>
      <c r="B362" s="25" t="s">
        <v>1096</v>
      </c>
      <c r="C362" s="15" t="s">
        <v>1097</v>
      </c>
      <c r="D362" s="20">
        <v>0</v>
      </c>
      <c r="E362" s="21" t="s">
        <v>26</v>
      </c>
      <c r="F362" s="17">
        <v>0</v>
      </c>
      <c r="G362" s="17">
        <v>19.773600000000002</v>
      </c>
      <c r="H362" s="18">
        <f t="shared" si="10"/>
        <v>988.6800000000001</v>
      </c>
      <c r="I362" s="18">
        <f t="shared" si="11"/>
        <v>837.8644067796611</v>
      </c>
    </row>
    <row r="363" spans="1:9" ht="16.5">
      <c r="A363" s="14" t="s">
        <v>1098</v>
      </c>
      <c r="B363" s="25" t="s">
        <v>1099</v>
      </c>
      <c r="C363" s="15" t="s">
        <v>1100</v>
      </c>
      <c r="D363" s="20">
        <v>0</v>
      </c>
      <c r="E363" s="21" t="s">
        <v>26</v>
      </c>
      <c r="F363" s="17">
        <v>0</v>
      </c>
      <c r="G363" s="17">
        <v>42.4908</v>
      </c>
      <c r="H363" s="18">
        <f t="shared" si="10"/>
        <v>2124.54</v>
      </c>
      <c r="I363" s="18">
        <f t="shared" si="11"/>
        <v>1800.457627118644</v>
      </c>
    </row>
    <row r="364" spans="1:9" ht="16.5">
      <c r="A364" s="14" t="s">
        <v>1101</v>
      </c>
      <c r="B364" s="25" t="s">
        <v>1102</v>
      </c>
      <c r="C364" s="15" t="s">
        <v>1103</v>
      </c>
      <c r="D364" s="20">
        <v>0</v>
      </c>
      <c r="E364" s="21" t="s">
        <v>26</v>
      </c>
      <c r="F364" s="17">
        <v>0</v>
      </c>
      <c r="G364" s="17">
        <v>62.79240000000001</v>
      </c>
      <c r="H364" s="18">
        <f t="shared" si="10"/>
        <v>3139.6200000000003</v>
      </c>
      <c r="I364" s="18">
        <f t="shared" si="11"/>
        <v>2660.694915254238</v>
      </c>
    </row>
    <row r="365" spans="1:9" ht="16.5">
      <c r="A365" s="14" t="s">
        <v>1104</v>
      </c>
      <c r="B365" s="25" t="s">
        <v>1105</v>
      </c>
      <c r="C365" s="15" t="s">
        <v>1106</v>
      </c>
      <c r="D365" s="20"/>
      <c r="E365" s="21"/>
      <c r="F365" s="17"/>
      <c r="G365" s="17">
        <v>15.1668</v>
      </c>
      <c r="H365" s="18">
        <f t="shared" si="10"/>
        <v>758.34</v>
      </c>
      <c r="I365" s="18">
        <f t="shared" si="11"/>
        <v>642.6610169491526</v>
      </c>
    </row>
    <row r="366" spans="1:9" ht="16.5">
      <c r="A366" s="14" t="s">
        <v>1107</v>
      </c>
      <c r="B366" s="25" t="s">
        <v>1108</v>
      </c>
      <c r="C366" s="15" t="s">
        <v>1109</v>
      </c>
      <c r="D366" s="20"/>
      <c r="E366" s="21"/>
      <c r="F366" s="17"/>
      <c r="G366" s="17">
        <v>21.661199999999997</v>
      </c>
      <c r="H366" s="18">
        <f t="shared" si="10"/>
        <v>1083.06</v>
      </c>
      <c r="I366" s="18">
        <f t="shared" si="11"/>
        <v>917.8474576271186</v>
      </c>
    </row>
    <row r="367" spans="1:9" ht="16.5">
      <c r="A367" s="14" t="s">
        <v>1110</v>
      </c>
      <c r="B367" s="25" t="s">
        <v>1111</v>
      </c>
      <c r="C367" s="15" t="s">
        <v>1112</v>
      </c>
      <c r="D367" s="20"/>
      <c r="E367" s="21"/>
      <c r="F367" s="17"/>
      <c r="G367" s="17">
        <v>38.306400000000004</v>
      </c>
      <c r="H367" s="18">
        <f t="shared" si="10"/>
        <v>1915.3200000000002</v>
      </c>
      <c r="I367" s="18">
        <f t="shared" si="11"/>
        <v>1623.1525423728815</v>
      </c>
    </row>
    <row r="368" spans="1:9" ht="16.5">
      <c r="A368" s="14" t="s">
        <v>1113</v>
      </c>
      <c r="B368" s="25" t="s">
        <v>1114</v>
      </c>
      <c r="C368" s="15" t="s">
        <v>1115</v>
      </c>
      <c r="D368" s="20">
        <v>1</v>
      </c>
      <c r="E368" s="21" t="s">
        <v>219</v>
      </c>
      <c r="F368" s="17">
        <v>0.1</v>
      </c>
      <c r="G368" s="17">
        <v>28.1424</v>
      </c>
      <c r="H368" s="18">
        <f t="shared" si="10"/>
        <v>1407.12</v>
      </c>
      <c r="I368" s="18">
        <f t="shared" si="11"/>
        <v>1192.4745762711864</v>
      </c>
    </row>
    <row r="369" spans="1:9" ht="16.5">
      <c r="A369" s="14" t="s">
        <v>1116</v>
      </c>
      <c r="B369" s="25" t="s">
        <v>1116</v>
      </c>
      <c r="C369" s="15" t="s">
        <v>1117</v>
      </c>
      <c r="D369" s="20">
        <v>1</v>
      </c>
      <c r="E369" s="21" t="s">
        <v>677</v>
      </c>
      <c r="F369" s="17">
        <v>0.14</v>
      </c>
      <c r="G369" s="17">
        <v>45.27599999999999</v>
      </c>
      <c r="H369" s="18">
        <f t="shared" si="10"/>
        <v>2263.7999999999993</v>
      </c>
      <c r="I369" s="18">
        <f t="shared" si="11"/>
        <v>1918.474576271186</v>
      </c>
    </row>
    <row r="370" spans="1:9" s="30" customFormat="1" ht="16.5">
      <c r="A370" s="14" t="s">
        <v>1118</v>
      </c>
      <c r="B370" s="25" t="s">
        <v>1119</v>
      </c>
      <c r="C370" s="15" t="s">
        <v>1120</v>
      </c>
      <c r="D370" s="20">
        <v>6</v>
      </c>
      <c r="E370" s="21">
        <v>6</v>
      </c>
      <c r="F370" s="17">
        <v>6.8</v>
      </c>
      <c r="G370" s="17">
        <v>89.54880000000001</v>
      </c>
      <c r="H370" s="18">
        <f t="shared" si="10"/>
        <v>4477.4400000000005</v>
      </c>
      <c r="I370" s="18">
        <f t="shared" si="11"/>
        <v>3794.440677966102</v>
      </c>
    </row>
    <row r="371" spans="1:9" s="30" customFormat="1" ht="16.5">
      <c r="A371" s="14" t="s">
        <v>1121</v>
      </c>
      <c r="B371" s="25" t="s">
        <v>1122</v>
      </c>
      <c r="C371" s="15" t="s">
        <v>1123</v>
      </c>
      <c r="D371" s="20">
        <v>6</v>
      </c>
      <c r="E371" s="21">
        <v>6</v>
      </c>
      <c r="F371" s="17">
        <v>6.8</v>
      </c>
      <c r="G371" s="17">
        <v>101.03280000000001</v>
      </c>
      <c r="H371" s="18">
        <f t="shared" si="10"/>
        <v>5051.64</v>
      </c>
      <c r="I371" s="18">
        <f t="shared" si="11"/>
        <v>4281.050847457627</v>
      </c>
    </row>
    <row r="372" spans="1:9" s="30" customFormat="1" ht="16.5">
      <c r="A372" s="14" t="s">
        <v>1124</v>
      </c>
      <c r="B372" s="25" t="s">
        <v>1125</v>
      </c>
      <c r="C372" s="15" t="s">
        <v>1126</v>
      </c>
      <c r="D372" s="20">
        <v>6</v>
      </c>
      <c r="E372" s="21">
        <v>6</v>
      </c>
      <c r="F372" s="17">
        <v>6.8</v>
      </c>
      <c r="G372" s="17">
        <v>119.394</v>
      </c>
      <c r="H372" s="18">
        <f t="shared" si="10"/>
        <v>5969.700000000001</v>
      </c>
      <c r="I372" s="18">
        <f t="shared" si="11"/>
        <v>5059.06779661017</v>
      </c>
    </row>
    <row r="373" spans="1:9" s="30" customFormat="1" ht="16.5">
      <c r="A373" s="14" t="s">
        <v>1127</v>
      </c>
      <c r="B373" s="25" t="s">
        <v>1128</v>
      </c>
      <c r="C373" s="15" t="s">
        <v>1129</v>
      </c>
      <c r="D373" s="20">
        <v>6</v>
      </c>
      <c r="E373" s="21">
        <v>6</v>
      </c>
      <c r="F373" s="17">
        <v>6.8</v>
      </c>
      <c r="G373" s="17">
        <v>140.6592</v>
      </c>
      <c r="H373" s="18">
        <f t="shared" si="10"/>
        <v>7032.96</v>
      </c>
      <c r="I373" s="18">
        <f t="shared" si="11"/>
        <v>5960.13559322034</v>
      </c>
    </row>
    <row r="374" spans="1:9" s="30" customFormat="1" ht="16.5">
      <c r="A374" s="14" t="s">
        <v>1130</v>
      </c>
      <c r="B374" s="25" t="s">
        <v>1131</v>
      </c>
      <c r="C374" s="15" t="s">
        <v>1132</v>
      </c>
      <c r="D374" s="20">
        <v>6</v>
      </c>
      <c r="E374" s="21">
        <v>6</v>
      </c>
      <c r="F374" s="17">
        <v>6.8</v>
      </c>
      <c r="G374" s="17">
        <v>161.5944</v>
      </c>
      <c r="H374" s="18">
        <f t="shared" si="10"/>
        <v>8079.72</v>
      </c>
      <c r="I374" s="18">
        <f t="shared" si="11"/>
        <v>6847.220338983051</v>
      </c>
    </row>
    <row r="375" spans="1:9" s="30" customFormat="1" ht="16.5">
      <c r="A375" s="14" t="s">
        <v>1133</v>
      </c>
      <c r="B375" s="25" t="s">
        <v>1134</v>
      </c>
      <c r="C375" s="15" t="s">
        <v>1135</v>
      </c>
      <c r="D375" s="20">
        <v>6</v>
      </c>
      <c r="E375" s="21">
        <v>6</v>
      </c>
      <c r="F375" s="17">
        <v>6.8</v>
      </c>
      <c r="G375" s="17">
        <v>197.1024</v>
      </c>
      <c r="H375" s="18">
        <f t="shared" si="10"/>
        <v>9855.119999999999</v>
      </c>
      <c r="I375" s="18">
        <f t="shared" si="11"/>
        <v>8351.796610169491</v>
      </c>
    </row>
    <row r="376" spans="1:9" ht="40.5">
      <c r="A376" s="14" t="s">
        <v>1136</v>
      </c>
      <c r="B376" s="25" t="s">
        <v>1137</v>
      </c>
      <c r="C376" s="15" t="s">
        <v>1138</v>
      </c>
      <c r="D376" s="20">
        <v>1</v>
      </c>
      <c r="E376" s="21" t="s">
        <v>667</v>
      </c>
      <c r="F376" s="17">
        <v>1.9</v>
      </c>
      <c r="G376" s="17">
        <v>223.212</v>
      </c>
      <c r="H376" s="18">
        <f t="shared" si="10"/>
        <v>11160.599999999999</v>
      </c>
      <c r="I376" s="18">
        <f t="shared" si="11"/>
        <v>9458.135593220339</v>
      </c>
    </row>
    <row r="377" spans="1:9" ht="16.5">
      <c r="A377" s="14" t="s">
        <v>1139</v>
      </c>
      <c r="B377" s="25" t="s">
        <v>1140</v>
      </c>
      <c r="C377" s="15" t="s">
        <v>1141</v>
      </c>
      <c r="D377" s="20">
        <v>1</v>
      </c>
      <c r="E377" s="21" t="s">
        <v>83</v>
      </c>
      <c r="F377" s="17">
        <v>0.5</v>
      </c>
      <c r="G377" s="17">
        <v>42.8076</v>
      </c>
      <c r="H377" s="18">
        <f t="shared" si="10"/>
        <v>2140.38</v>
      </c>
      <c r="I377" s="18">
        <f t="shared" si="11"/>
        <v>1813.8813559322036</v>
      </c>
    </row>
    <row r="378" spans="1:9" s="30" customFormat="1" ht="16.5">
      <c r="A378" s="14" t="s">
        <v>1142</v>
      </c>
      <c r="B378" s="25" t="s">
        <v>1143</v>
      </c>
      <c r="C378" s="15" t="s">
        <v>1144</v>
      </c>
      <c r="D378" s="20">
        <v>2</v>
      </c>
      <c r="E378" s="21" t="s">
        <v>939</v>
      </c>
      <c r="F378" s="17">
        <v>1.5</v>
      </c>
      <c r="G378" s="17">
        <v>77.0484</v>
      </c>
      <c r="H378" s="18">
        <f t="shared" si="10"/>
        <v>3852.42</v>
      </c>
      <c r="I378" s="18">
        <f t="shared" si="11"/>
        <v>3264.762711864407</v>
      </c>
    </row>
    <row r="379" spans="1:9" ht="27">
      <c r="A379" s="14" t="s">
        <v>1145</v>
      </c>
      <c r="B379" s="25" t="s">
        <v>1146</v>
      </c>
      <c r="C379" s="15" t="s">
        <v>1147</v>
      </c>
      <c r="D379" s="20">
        <v>1</v>
      </c>
      <c r="E379" s="21" t="s">
        <v>677</v>
      </c>
      <c r="F379" s="17">
        <v>6.2</v>
      </c>
      <c r="G379" s="17">
        <v>521.4</v>
      </c>
      <c r="H379" s="18">
        <f t="shared" si="10"/>
        <v>26070</v>
      </c>
      <c r="I379" s="18">
        <f t="shared" si="11"/>
        <v>22093.220338983054</v>
      </c>
    </row>
    <row r="380" spans="1:9" ht="27">
      <c r="A380" s="14" t="s">
        <v>1148</v>
      </c>
      <c r="B380" s="25" t="s">
        <v>1149</v>
      </c>
      <c r="C380" s="15" t="s">
        <v>1150</v>
      </c>
      <c r="D380" s="20">
        <v>1</v>
      </c>
      <c r="E380" s="21" t="s">
        <v>677</v>
      </c>
      <c r="F380" s="17">
        <v>0</v>
      </c>
      <c r="G380" s="17">
        <v>613.8000000000001</v>
      </c>
      <c r="H380" s="18">
        <f t="shared" si="10"/>
        <v>30690.000000000004</v>
      </c>
      <c r="I380" s="18">
        <f t="shared" si="11"/>
        <v>26008.47457627119</v>
      </c>
    </row>
    <row r="381" spans="1:9" ht="16.5">
      <c r="A381" s="14" t="s">
        <v>1151</v>
      </c>
      <c r="B381" s="25" t="s">
        <v>1152</v>
      </c>
      <c r="C381" s="15" t="s">
        <v>1153</v>
      </c>
      <c r="D381" s="20">
        <v>1</v>
      </c>
      <c r="E381" s="21" t="s">
        <v>87</v>
      </c>
      <c r="F381" s="17">
        <v>1.8</v>
      </c>
      <c r="G381" s="17">
        <v>99</v>
      </c>
      <c r="H381" s="18">
        <f t="shared" si="10"/>
        <v>4950</v>
      </c>
      <c r="I381" s="18">
        <f t="shared" si="11"/>
        <v>4194.9152542372885</v>
      </c>
    </row>
    <row r="382" spans="1:9" ht="16.5">
      <c r="A382" s="14" t="s">
        <v>1154</v>
      </c>
      <c r="B382" s="25" t="s">
        <v>1155</v>
      </c>
      <c r="C382" s="15" t="s">
        <v>1156</v>
      </c>
      <c r="D382" s="20">
        <v>1</v>
      </c>
      <c r="E382" s="21" t="s">
        <v>87</v>
      </c>
      <c r="F382" s="17">
        <v>2.3</v>
      </c>
      <c r="G382" s="17">
        <v>191.4</v>
      </c>
      <c r="H382" s="18">
        <f t="shared" si="10"/>
        <v>9570</v>
      </c>
      <c r="I382" s="18">
        <f t="shared" si="11"/>
        <v>8110.169491525424</v>
      </c>
    </row>
    <row r="383" spans="1:9" ht="16.5">
      <c r="A383" s="14" t="s">
        <v>1157</v>
      </c>
      <c r="B383" s="25" t="s">
        <v>1158</v>
      </c>
      <c r="C383" s="15" t="s">
        <v>1159</v>
      </c>
      <c r="D383" s="20">
        <v>1</v>
      </c>
      <c r="E383" s="21" t="s">
        <v>56</v>
      </c>
      <c r="F383" s="17">
        <v>0.30000000000000004</v>
      </c>
      <c r="G383" s="17">
        <v>250.80000000000004</v>
      </c>
      <c r="H383" s="18">
        <f t="shared" si="10"/>
        <v>12540.000000000002</v>
      </c>
      <c r="I383" s="18">
        <f t="shared" si="11"/>
        <v>10627.1186440678</v>
      </c>
    </row>
    <row r="384" spans="1:9" ht="40.5">
      <c r="A384" s="14" t="s">
        <v>1160</v>
      </c>
      <c r="B384" s="25" t="s">
        <v>1161</v>
      </c>
      <c r="C384" s="15" t="s">
        <v>1162</v>
      </c>
      <c r="D384" s="20">
        <v>6</v>
      </c>
      <c r="E384" s="21" t="s">
        <v>56</v>
      </c>
      <c r="F384" s="17">
        <v>6.3</v>
      </c>
      <c r="G384" s="17">
        <v>161.7528</v>
      </c>
      <c r="H384" s="18">
        <f t="shared" si="10"/>
        <v>8087.64</v>
      </c>
      <c r="I384" s="18">
        <f t="shared" si="11"/>
        <v>6853.932203389832</v>
      </c>
    </row>
    <row r="385" spans="1:9" ht="40.5">
      <c r="A385" s="14" t="s">
        <v>1163</v>
      </c>
      <c r="B385" s="25" t="s">
        <v>1164</v>
      </c>
      <c r="C385" s="15" t="s">
        <v>1165</v>
      </c>
      <c r="D385" s="20">
        <v>6</v>
      </c>
      <c r="E385" s="21" t="s">
        <v>56</v>
      </c>
      <c r="F385" s="17">
        <v>6.3</v>
      </c>
      <c r="G385" s="17">
        <v>186.78</v>
      </c>
      <c r="H385" s="18">
        <f t="shared" si="10"/>
        <v>9339</v>
      </c>
      <c r="I385" s="18">
        <f t="shared" si="11"/>
        <v>7914.406779661017</v>
      </c>
    </row>
    <row r="386" spans="1:9" ht="40.5">
      <c r="A386" s="14" t="s">
        <v>1166</v>
      </c>
      <c r="B386" s="25" t="s">
        <v>1167</v>
      </c>
      <c r="C386" s="15" t="s">
        <v>1168</v>
      </c>
      <c r="D386" s="20">
        <v>6</v>
      </c>
      <c r="E386" s="21" t="s">
        <v>56</v>
      </c>
      <c r="F386" s="17">
        <v>6.3</v>
      </c>
      <c r="G386" s="17">
        <v>200.2704</v>
      </c>
      <c r="H386" s="18">
        <f t="shared" si="10"/>
        <v>10013.52</v>
      </c>
      <c r="I386" s="18">
        <f t="shared" si="11"/>
        <v>8486.033898305086</v>
      </c>
    </row>
    <row r="387" spans="1:9" ht="27">
      <c r="A387" s="14" t="s">
        <v>1169</v>
      </c>
      <c r="B387" s="25" t="s">
        <v>1170</v>
      </c>
      <c r="C387" s="15" t="s">
        <v>1171</v>
      </c>
      <c r="D387" s="20">
        <v>1</v>
      </c>
      <c r="E387" s="21" t="s">
        <v>677</v>
      </c>
      <c r="F387" s="17">
        <v>2.95</v>
      </c>
      <c r="G387" s="17">
        <v>1105.104</v>
      </c>
      <c r="H387" s="18">
        <f t="shared" si="10"/>
        <v>55255.200000000004</v>
      </c>
      <c r="I387" s="18">
        <f t="shared" si="11"/>
        <v>46826.44067796611</v>
      </c>
    </row>
    <row r="388" spans="1:9" ht="16.5">
      <c r="A388" s="14" t="s">
        <v>1172</v>
      </c>
      <c r="B388" s="25" t="s">
        <v>1173</v>
      </c>
      <c r="C388" s="15" t="s">
        <v>1174</v>
      </c>
      <c r="D388" s="20">
        <v>1</v>
      </c>
      <c r="E388" s="21" t="s">
        <v>191</v>
      </c>
      <c r="F388" s="17">
        <v>0.1</v>
      </c>
      <c r="G388" s="17">
        <v>253.7304</v>
      </c>
      <c r="H388" s="18">
        <f t="shared" si="10"/>
        <v>12686.52</v>
      </c>
      <c r="I388" s="18">
        <f t="shared" si="11"/>
        <v>10751.28813559322</v>
      </c>
    </row>
    <row r="389" spans="1:9" ht="40.5">
      <c r="A389" s="14" t="s">
        <v>1175</v>
      </c>
      <c r="B389" s="25" t="s">
        <v>1176</v>
      </c>
      <c r="C389" s="15" t="s">
        <v>1177</v>
      </c>
      <c r="D389" s="20">
        <v>1</v>
      </c>
      <c r="E389" s="21" t="s">
        <v>677</v>
      </c>
      <c r="F389" s="17">
        <v>1.3</v>
      </c>
      <c r="G389" s="17">
        <v>474.21</v>
      </c>
      <c r="H389" s="18">
        <f aca="true" t="shared" si="12" ref="H389:H452">G389*$J$3</f>
        <v>23710.5</v>
      </c>
      <c r="I389" s="18">
        <f aca="true" t="shared" si="13" ref="I389:I452">H389/1.18</f>
        <v>20093.644067796613</v>
      </c>
    </row>
    <row r="390" spans="1:9" ht="16.5">
      <c r="A390" s="14" t="s">
        <v>1178</v>
      </c>
      <c r="B390" s="25" t="s">
        <v>1179</v>
      </c>
      <c r="C390" s="15" t="s">
        <v>1180</v>
      </c>
      <c r="D390" s="20">
        <v>1</v>
      </c>
      <c r="E390" s="21" t="s">
        <v>677</v>
      </c>
      <c r="F390" s="17">
        <v>0.2</v>
      </c>
      <c r="G390" s="17">
        <v>114.8268</v>
      </c>
      <c r="H390" s="18">
        <f t="shared" si="12"/>
        <v>5741.34</v>
      </c>
      <c r="I390" s="18">
        <f t="shared" si="13"/>
        <v>4865.542372881357</v>
      </c>
    </row>
    <row r="391" spans="1:9" ht="16.5">
      <c r="A391" s="14" t="s">
        <v>1181</v>
      </c>
      <c r="B391" s="25" t="s">
        <v>1182</v>
      </c>
      <c r="C391" s="15" t="s">
        <v>1183</v>
      </c>
      <c r="D391" s="20">
        <v>1</v>
      </c>
      <c r="E391" s="21" t="s">
        <v>22</v>
      </c>
      <c r="F391" s="17">
        <v>2.1</v>
      </c>
      <c r="G391" s="17">
        <v>53.34119999999999</v>
      </c>
      <c r="H391" s="18">
        <f t="shared" si="12"/>
        <v>2667.0599999999995</v>
      </c>
      <c r="I391" s="18">
        <f t="shared" si="13"/>
        <v>2260.2203389830506</v>
      </c>
    </row>
    <row r="392" spans="1:9" ht="16.5">
      <c r="A392" s="14" t="s">
        <v>1184</v>
      </c>
      <c r="B392" s="25" t="s">
        <v>1185</v>
      </c>
      <c r="C392" s="15" t="s">
        <v>1186</v>
      </c>
      <c r="D392" s="20">
        <v>1</v>
      </c>
      <c r="E392" s="21" t="s">
        <v>191</v>
      </c>
      <c r="F392" s="17">
        <v>0.9</v>
      </c>
      <c r="G392" s="17">
        <v>51.216</v>
      </c>
      <c r="H392" s="18">
        <f t="shared" si="12"/>
        <v>2560.8</v>
      </c>
      <c r="I392" s="18">
        <f t="shared" si="13"/>
        <v>2170.169491525424</v>
      </c>
    </row>
    <row r="393" spans="1:9" ht="16.5">
      <c r="A393" s="14" t="s">
        <v>1187</v>
      </c>
      <c r="B393" s="25" t="s">
        <v>1188</v>
      </c>
      <c r="C393" s="15" t="s">
        <v>1189</v>
      </c>
      <c r="D393" s="20">
        <v>1</v>
      </c>
      <c r="E393" s="21" t="s">
        <v>22</v>
      </c>
      <c r="F393" s="17">
        <v>0.30000000000000004</v>
      </c>
      <c r="G393" s="17">
        <v>165</v>
      </c>
      <c r="H393" s="18">
        <f t="shared" si="12"/>
        <v>8250</v>
      </c>
      <c r="I393" s="18">
        <f t="shared" si="13"/>
        <v>6991.525423728814</v>
      </c>
    </row>
    <row r="394" spans="1:249" s="2" customFormat="1" ht="16.5">
      <c r="A394" s="28" t="s">
        <v>1190</v>
      </c>
      <c r="B394" s="26" t="s">
        <v>1191</v>
      </c>
      <c r="C394" s="15" t="s">
        <v>1192</v>
      </c>
      <c r="D394" s="20"/>
      <c r="E394" s="21"/>
      <c r="F394" s="17"/>
      <c r="G394" s="17">
        <v>257.40000000000003</v>
      </c>
      <c r="H394" s="18">
        <f t="shared" si="12"/>
        <v>12870.000000000002</v>
      </c>
      <c r="I394" s="18">
        <f t="shared" si="13"/>
        <v>10906.779661016952</v>
      </c>
      <c r="IK394" s="6"/>
      <c r="IL394" s="7"/>
      <c r="IM394" s="7"/>
      <c r="IN394" s="8"/>
      <c r="IO394" s="8"/>
    </row>
    <row r="395" spans="1:9" ht="27">
      <c r="A395" s="14" t="s">
        <v>1193</v>
      </c>
      <c r="B395" s="25" t="s">
        <v>1194</v>
      </c>
      <c r="C395" s="15" t="s">
        <v>1195</v>
      </c>
      <c r="D395" s="20">
        <v>1</v>
      </c>
      <c r="E395" s="21" t="s">
        <v>191</v>
      </c>
      <c r="F395" s="17">
        <v>0.9</v>
      </c>
      <c r="G395" s="17">
        <v>217.80000000000004</v>
      </c>
      <c r="H395" s="18">
        <f t="shared" si="12"/>
        <v>10890.000000000002</v>
      </c>
      <c r="I395" s="18">
        <f t="shared" si="13"/>
        <v>9228.813559322036</v>
      </c>
    </row>
    <row r="396" spans="1:9" s="2" customFormat="1" ht="16.5">
      <c r="A396" s="14" t="s">
        <v>1196</v>
      </c>
      <c r="B396" s="25" t="s">
        <v>1197</v>
      </c>
      <c r="C396" s="15" t="s">
        <v>1198</v>
      </c>
      <c r="D396" s="20">
        <v>1</v>
      </c>
      <c r="E396" s="21">
        <v>1</v>
      </c>
      <c r="F396" s="17">
        <v>0.89</v>
      </c>
      <c r="G396" s="17">
        <v>585.75</v>
      </c>
      <c r="H396" s="18">
        <f t="shared" si="12"/>
        <v>29287.5</v>
      </c>
      <c r="I396" s="18">
        <f t="shared" si="13"/>
        <v>24819.91525423729</v>
      </c>
    </row>
    <row r="397" spans="1:9" s="2" customFormat="1" ht="16.5">
      <c r="A397" s="14" t="s">
        <v>1199</v>
      </c>
      <c r="B397" s="25" t="s">
        <v>1200</v>
      </c>
      <c r="C397" s="15" t="s">
        <v>1201</v>
      </c>
      <c r="D397" s="20">
        <v>1</v>
      </c>
      <c r="E397" s="21">
        <v>1</v>
      </c>
      <c r="F397" s="17">
        <v>1.53</v>
      </c>
      <c r="G397" s="17">
        <v>608.6652</v>
      </c>
      <c r="H397" s="18">
        <f t="shared" si="12"/>
        <v>30433.260000000002</v>
      </c>
      <c r="I397" s="18">
        <f t="shared" si="13"/>
        <v>25790.89830508475</v>
      </c>
    </row>
    <row r="398" spans="1:9" s="2" customFormat="1" ht="16.5">
      <c r="A398" s="14" t="s">
        <v>1202</v>
      </c>
      <c r="B398" s="25" t="s">
        <v>1203</v>
      </c>
      <c r="C398" s="15" t="s">
        <v>1204</v>
      </c>
      <c r="D398" s="20">
        <v>1</v>
      </c>
      <c r="E398" s="21">
        <v>1</v>
      </c>
      <c r="F398" s="17">
        <v>1.58</v>
      </c>
      <c r="G398" s="17">
        <v>623.9508000000001</v>
      </c>
      <c r="H398" s="18">
        <f t="shared" si="12"/>
        <v>31197.540000000005</v>
      </c>
      <c r="I398" s="18">
        <f t="shared" si="13"/>
        <v>26438.59322033899</v>
      </c>
    </row>
    <row r="399" spans="1:9" s="2" customFormat="1" ht="16.5">
      <c r="A399" s="14" t="s">
        <v>1205</v>
      </c>
      <c r="B399" s="25" t="s">
        <v>1206</v>
      </c>
      <c r="C399" s="15" t="s">
        <v>1207</v>
      </c>
      <c r="D399" s="20">
        <v>1</v>
      </c>
      <c r="E399" s="21">
        <v>1</v>
      </c>
      <c r="F399" s="17">
        <v>2.29</v>
      </c>
      <c r="G399" s="17">
        <v>776.7540000000002</v>
      </c>
      <c r="H399" s="18">
        <f t="shared" si="12"/>
        <v>38837.70000000001</v>
      </c>
      <c r="I399" s="18">
        <f t="shared" si="13"/>
        <v>32913.30508474577</v>
      </c>
    </row>
    <row r="400" spans="1:9" s="2" customFormat="1" ht="16.5">
      <c r="A400" s="14" t="s">
        <v>1208</v>
      </c>
      <c r="B400" s="25" t="s">
        <v>1209</v>
      </c>
      <c r="C400" s="15" t="s">
        <v>1210</v>
      </c>
      <c r="D400" s="20">
        <v>1</v>
      </c>
      <c r="E400" s="21">
        <v>1</v>
      </c>
      <c r="F400" s="17">
        <v>9.57</v>
      </c>
      <c r="G400" s="17">
        <v>1168.9392</v>
      </c>
      <c r="H400" s="18">
        <f t="shared" si="12"/>
        <v>58446.96</v>
      </c>
      <c r="I400" s="18">
        <f t="shared" si="13"/>
        <v>49531.32203389831</v>
      </c>
    </row>
    <row r="401" spans="1:9" ht="16.5">
      <c r="A401" s="28" t="s">
        <v>1211</v>
      </c>
      <c r="B401" s="26" t="s">
        <v>1212</v>
      </c>
      <c r="C401" s="15" t="s">
        <v>1213</v>
      </c>
      <c r="D401" s="20">
        <v>5</v>
      </c>
      <c r="E401" s="21">
        <v>5</v>
      </c>
      <c r="F401" s="17">
        <v>2.5</v>
      </c>
      <c r="G401" s="17">
        <v>65.868</v>
      </c>
      <c r="H401" s="18">
        <f t="shared" si="12"/>
        <v>3293.3999999999996</v>
      </c>
      <c r="I401" s="18">
        <f t="shared" si="13"/>
        <v>2791.016949152542</v>
      </c>
    </row>
    <row r="402" spans="1:9" ht="16.5">
      <c r="A402" s="14" t="s">
        <v>1214</v>
      </c>
      <c r="B402" s="25" t="s">
        <v>1215</v>
      </c>
      <c r="C402" s="15" t="s">
        <v>1216</v>
      </c>
      <c r="D402" s="20">
        <v>6</v>
      </c>
      <c r="E402" s="21" t="s">
        <v>56</v>
      </c>
      <c r="F402" s="17">
        <v>2.9</v>
      </c>
      <c r="G402" s="17">
        <v>119.6712</v>
      </c>
      <c r="H402" s="18">
        <f t="shared" si="12"/>
        <v>5983.5599999999995</v>
      </c>
      <c r="I402" s="18">
        <f t="shared" si="13"/>
        <v>5070.813559322034</v>
      </c>
    </row>
    <row r="403" spans="1:9" ht="16.5">
      <c r="A403" s="14" t="s">
        <v>1217</v>
      </c>
      <c r="B403" s="25" t="s">
        <v>1218</v>
      </c>
      <c r="C403" s="15" t="s">
        <v>1219</v>
      </c>
      <c r="D403" s="20">
        <v>1</v>
      </c>
      <c r="E403" s="21" t="s">
        <v>56</v>
      </c>
      <c r="F403" s="17">
        <v>2.9</v>
      </c>
      <c r="G403" s="17">
        <v>187.43999999999997</v>
      </c>
      <c r="H403" s="18">
        <f t="shared" si="12"/>
        <v>9371.999999999998</v>
      </c>
      <c r="I403" s="18">
        <f t="shared" si="13"/>
        <v>7942.372881355931</v>
      </c>
    </row>
    <row r="404" spans="1:9" ht="16.5">
      <c r="A404" s="14" t="s">
        <v>1220</v>
      </c>
      <c r="B404" s="25" t="s">
        <v>1221</v>
      </c>
      <c r="C404" s="15" t="s">
        <v>1222</v>
      </c>
      <c r="D404" s="20">
        <v>6</v>
      </c>
      <c r="E404" s="21" t="s">
        <v>56</v>
      </c>
      <c r="F404" s="17">
        <v>4.9</v>
      </c>
      <c r="G404" s="17">
        <v>153.978</v>
      </c>
      <c r="H404" s="18">
        <f t="shared" si="12"/>
        <v>7698.900000000001</v>
      </c>
      <c r="I404" s="18">
        <f t="shared" si="13"/>
        <v>6524.491525423729</v>
      </c>
    </row>
    <row r="405" spans="1:9" ht="16.5">
      <c r="A405" s="14" t="s">
        <v>1223</v>
      </c>
      <c r="B405" s="25" t="s">
        <v>1223</v>
      </c>
      <c r="C405" s="15" t="s">
        <v>1224</v>
      </c>
      <c r="D405" s="20">
        <v>20</v>
      </c>
      <c r="E405" s="21" t="s">
        <v>181</v>
      </c>
      <c r="F405" s="17">
        <v>0.9</v>
      </c>
      <c r="G405" s="17">
        <v>3.1152</v>
      </c>
      <c r="H405" s="18">
        <f t="shared" si="12"/>
        <v>155.76000000000002</v>
      </c>
      <c r="I405" s="18">
        <f t="shared" si="13"/>
        <v>132.00000000000003</v>
      </c>
    </row>
    <row r="406" spans="1:9" ht="16.5">
      <c r="A406" s="14" t="s">
        <v>1225</v>
      </c>
      <c r="B406" s="25" t="s">
        <v>1225</v>
      </c>
      <c r="C406" s="15" t="s">
        <v>1226</v>
      </c>
      <c r="D406" s="20">
        <v>4</v>
      </c>
      <c r="E406" s="21" t="s">
        <v>308</v>
      </c>
      <c r="F406" s="17">
        <v>0.7</v>
      </c>
      <c r="G406" s="17">
        <v>35.4156</v>
      </c>
      <c r="H406" s="18">
        <f t="shared" si="12"/>
        <v>1770.78</v>
      </c>
      <c r="I406" s="18">
        <f t="shared" si="13"/>
        <v>1500.6610169491526</v>
      </c>
    </row>
    <row r="407" spans="1:9" ht="16.5">
      <c r="A407" s="14" t="s">
        <v>1227</v>
      </c>
      <c r="B407" s="25" t="s">
        <v>1228</v>
      </c>
      <c r="C407" s="15" t="s">
        <v>1229</v>
      </c>
      <c r="D407" s="20">
        <v>1</v>
      </c>
      <c r="E407" s="21" t="s">
        <v>56</v>
      </c>
      <c r="F407" s="17">
        <v>5</v>
      </c>
      <c r="G407" s="17">
        <v>206.4216</v>
      </c>
      <c r="H407" s="18">
        <f t="shared" si="12"/>
        <v>10321.08</v>
      </c>
      <c r="I407" s="18">
        <f t="shared" si="13"/>
        <v>8746.677966101695</v>
      </c>
    </row>
    <row r="408" spans="1:9" ht="16.5">
      <c r="A408" s="14" t="s">
        <v>1230</v>
      </c>
      <c r="B408" s="25" t="s">
        <v>1231</v>
      </c>
      <c r="C408" s="15" t="s">
        <v>1232</v>
      </c>
      <c r="D408" s="20">
        <v>1</v>
      </c>
      <c r="E408" s="21" t="s">
        <v>56</v>
      </c>
      <c r="F408" s="17">
        <v>5</v>
      </c>
      <c r="G408" s="17">
        <v>225.654</v>
      </c>
      <c r="H408" s="18">
        <f t="shared" si="12"/>
        <v>11282.7</v>
      </c>
      <c r="I408" s="18">
        <f t="shared" si="13"/>
        <v>9561.610169491527</v>
      </c>
    </row>
    <row r="409" spans="1:9" ht="16.5">
      <c r="A409" s="14" t="s">
        <v>1233</v>
      </c>
      <c r="B409" s="25" t="s">
        <v>1234</v>
      </c>
      <c r="C409" s="15" t="s">
        <v>1235</v>
      </c>
      <c r="D409" s="20">
        <v>1</v>
      </c>
      <c r="E409" s="21" t="s">
        <v>56</v>
      </c>
      <c r="F409" s="17">
        <v>5</v>
      </c>
      <c r="G409" s="17">
        <v>253.968</v>
      </c>
      <c r="H409" s="18">
        <f t="shared" si="12"/>
        <v>12698.4</v>
      </c>
      <c r="I409" s="18">
        <f t="shared" si="13"/>
        <v>10761.35593220339</v>
      </c>
    </row>
    <row r="410" spans="1:9" ht="16.5">
      <c r="A410" s="14" t="s">
        <v>1236</v>
      </c>
      <c r="B410" s="25" t="s">
        <v>1237</v>
      </c>
      <c r="C410" s="15" t="s">
        <v>1238</v>
      </c>
      <c r="D410" s="20">
        <v>1</v>
      </c>
      <c r="E410" s="21" t="s">
        <v>56</v>
      </c>
      <c r="F410" s="17">
        <v>5</v>
      </c>
      <c r="G410" s="17">
        <v>286.21560000000005</v>
      </c>
      <c r="H410" s="18">
        <f t="shared" si="12"/>
        <v>14310.780000000002</v>
      </c>
      <c r="I410" s="18">
        <f t="shared" si="13"/>
        <v>12127.779661016952</v>
      </c>
    </row>
    <row r="411" spans="1:9" ht="16.5">
      <c r="A411" s="28" t="s">
        <v>1239</v>
      </c>
      <c r="B411" s="26" t="s">
        <v>1240</v>
      </c>
      <c r="C411" s="15" t="s">
        <v>1241</v>
      </c>
      <c r="D411" s="20"/>
      <c r="E411" s="21"/>
      <c r="F411" s="17"/>
      <c r="G411" s="17">
        <v>513.48</v>
      </c>
      <c r="H411" s="18">
        <f t="shared" si="12"/>
        <v>25674</v>
      </c>
      <c r="I411" s="18">
        <f t="shared" si="13"/>
        <v>21757.627118644068</v>
      </c>
    </row>
    <row r="412" spans="1:9" ht="16.5">
      <c r="A412" s="28" t="s">
        <v>1242</v>
      </c>
      <c r="B412" s="26" t="s">
        <v>1243</v>
      </c>
      <c r="C412" s="15" t="s">
        <v>1244</v>
      </c>
      <c r="D412" s="20"/>
      <c r="E412" s="21"/>
      <c r="F412" s="17"/>
      <c r="G412" s="17">
        <v>188.42999999999998</v>
      </c>
      <c r="H412" s="18">
        <f t="shared" si="12"/>
        <v>9421.499999999998</v>
      </c>
      <c r="I412" s="18">
        <f t="shared" si="13"/>
        <v>7984.322033898304</v>
      </c>
    </row>
    <row r="413" spans="1:9" ht="16.5">
      <c r="A413" s="28" t="s">
        <v>1245</v>
      </c>
      <c r="B413" s="26" t="s">
        <v>1246</v>
      </c>
      <c r="C413" s="15" t="s">
        <v>1247</v>
      </c>
      <c r="D413" s="20"/>
      <c r="E413" s="21"/>
      <c r="F413" s="17"/>
      <c r="G413" s="17">
        <v>272.778</v>
      </c>
      <c r="H413" s="18">
        <f t="shared" si="12"/>
        <v>13638.900000000001</v>
      </c>
      <c r="I413" s="18">
        <f t="shared" si="13"/>
        <v>11558.389830508477</v>
      </c>
    </row>
    <row r="414" spans="1:9" ht="16.5">
      <c r="A414" s="28" t="s">
        <v>1248</v>
      </c>
      <c r="B414" s="26" t="s">
        <v>1249</v>
      </c>
      <c r="C414" s="15" t="s">
        <v>1250</v>
      </c>
      <c r="D414" s="20"/>
      <c r="E414" s="21"/>
      <c r="F414" s="17"/>
      <c r="G414" s="17">
        <v>317.064</v>
      </c>
      <c r="H414" s="18">
        <f t="shared" si="12"/>
        <v>15853.2</v>
      </c>
      <c r="I414" s="18">
        <f t="shared" si="13"/>
        <v>13434.91525423729</v>
      </c>
    </row>
    <row r="415" spans="1:9" ht="16.5">
      <c r="A415" s="28" t="s">
        <v>1251</v>
      </c>
      <c r="B415" s="26" t="s">
        <v>1252</v>
      </c>
      <c r="C415" s="15" t="s">
        <v>1253</v>
      </c>
      <c r="D415" s="20"/>
      <c r="E415" s="21"/>
      <c r="F415" s="17"/>
      <c r="G415" s="17">
        <v>361.02000000000004</v>
      </c>
      <c r="H415" s="18">
        <f t="shared" si="12"/>
        <v>18051.000000000004</v>
      </c>
      <c r="I415" s="18">
        <f t="shared" si="13"/>
        <v>15297.457627118649</v>
      </c>
    </row>
    <row r="416" spans="1:9" ht="16.5">
      <c r="A416" s="28" t="s">
        <v>1254</v>
      </c>
      <c r="B416" s="26" t="s">
        <v>1255</v>
      </c>
      <c r="C416" s="15" t="s">
        <v>1256</v>
      </c>
      <c r="D416" s="20"/>
      <c r="E416" s="21"/>
      <c r="F416" s="17"/>
      <c r="G416" s="17">
        <v>208.56000000000003</v>
      </c>
      <c r="H416" s="18">
        <f t="shared" si="12"/>
        <v>10428.000000000002</v>
      </c>
      <c r="I416" s="18">
        <f t="shared" si="13"/>
        <v>8837.288135593222</v>
      </c>
    </row>
    <row r="417" spans="1:9" ht="16.5">
      <c r="A417" s="28" t="s">
        <v>1257</v>
      </c>
      <c r="B417" s="26" t="s">
        <v>1258</v>
      </c>
      <c r="C417" s="15" t="s">
        <v>1259</v>
      </c>
      <c r="D417" s="20"/>
      <c r="E417" s="21"/>
      <c r="F417" s="17"/>
      <c r="G417" s="17">
        <v>1082.3999999999999</v>
      </c>
      <c r="H417" s="18">
        <f t="shared" si="12"/>
        <v>54119.99999999999</v>
      </c>
      <c r="I417" s="18">
        <f t="shared" si="13"/>
        <v>45864.40677966101</v>
      </c>
    </row>
    <row r="418" spans="1:9" ht="16.5">
      <c r="A418" s="14" t="s">
        <v>925</v>
      </c>
      <c r="B418" s="25" t="s">
        <v>926</v>
      </c>
      <c r="C418" s="15" t="s">
        <v>1260</v>
      </c>
      <c r="D418" s="20">
        <v>16</v>
      </c>
      <c r="E418" s="21" t="s">
        <v>928</v>
      </c>
      <c r="F418" s="17">
        <v>0.4</v>
      </c>
      <c r="G418" s="17">
        <v>7.5504</v>
      </c>
      <c r="H418" s="18">
        <f t="shared" si="12"/>
        <v>377.52</v>
      </c>
      <c r="I418" s="18">
        <f t="shared" si="13"/>
        <v>319.93220338983053</v>
      </c>
    </row>
    <row r="419" spans="1:9" ht="27">
      <c r="A419" s="14" t="s">
        <v>1261</v>
      </c>
      <c r="B419" s="25" t="s">
        <v>1262</v>
      </c>
      <c r="C419" s="15" t="s">
        <v>1263</v>
      </c>
      <c r="D419" s="20">
        <v>1</v>
      </c>
      <c r="E419" s="21" t="s">
        <v>677</v>
      </c>
      <c r="F419" s="17">
        <v>0.5</v>
      </c>
      <c r="G419" s="17">
        <v>492.35999999999996</v>
      </c>
      <c r="H419" s="18">
        <f t="shared" si="12"/>
        <v>24617.999999999996</v>
      </c>
      <c r="I419" s="18">
        <f t="shared" si="13"/>
        <v>20862.711864406778</v>
      </c>
    </row>
    <row r="420" spans="1:9" ht="16.5">
      <c r="A420" s="14" t="s">
        <v>1264</v>
      </c>
      <c r="B420" s="25" t="s">
        <v>1265</v>
      </c>
      <c r="C420" s="15" t="s">
        <v>1266</v>
      </c>
      <c r="D420" s="20">
        <v>1</v>
      </c>
      <c r="E420" s="21" t="s">
        <v>677</v>
      </c>
      <c r="F420" s="17">
        <v>0.5</v>
      </c>
      <c r="G420" s="17">
        <v>492.35999999999996</v>
      </c>
      <c r="H420" s="18">
        <f t="shared" si="12"/>
        <v>24617.999999999996</v>
      </c>
      <c r="I420" s="18">
        <f t="shared" si="13"/>
        <v>20862.711864406778</v>
      </c>
    </row>
    <row r="421" spans="1:9" ht="16.5">
      <c r="A421" s="14" t="s">
        <v>1267</v>
      </c>
      <c r="B421" s="25" t="s">
        <v>1268</v>
      </c>
      <c r="C421" s="15" t="s">
        <v>1269</v>
      </c>
      <c r="D421" s="20">
        <v>1</v>
      </c>
      <c r="E421" s="21" t="s">
        <v>677</v>
      </c>
      <c r="F421" s="17">
        <v>0.5</v>
      </c>
      <c r="G421" s="17">
        <v>261.36</v>
      </c>
      <c r="H421" s="18">
        <f t="shared" si="12"/>
        <v>13068</v>
      </c>
      <c r="I421" s="18">
        <f t="shared" si="13"/>
        <v>11074.57627118644</v>
      </c>
    </row>
    <row r="422" spans="1:9" ht="16.5">
      <c r="A422" s="14" t="s">
        <v>1270</v>
      </c>
      <c r="B422" s="25" t="s">
        <v>1271</v>
      </c>
      <c r="C422" s="15" t="s">
        <v>1272</v>
      </c>
      <c r="D422" s="20">
        <v>1</v>
      </c>
      <c r="E422" s="21" t="s">
        <v>677</v>
      </c>
      <c r="F422" s="17">
        <v>0.5</v>
      </c>
      <c r="G422" s="17">
        <v>349.8</v>
      </c>
      <c r="H422" s="18">
        <f t="shared" si="12"/>
        <v>17490</v>
      </c>
      <c r="I422" s="18">
        <f t="shared" si="13"/>
        <v>14822.033898305086</v>
      </c>
    </row>
    <row r="423" spans="1:9" ht="16.5">
      <c r="A423" s="14" t="s">
        <v>1273</v>
      </c>
      <c r="B423" s="25" t="s">
        <v>1274</v>
      </c>
      <c r="C423" s="15" t="s">
        <v>1275</v>
      </c>
      <c r="D423" s="20">
        <v>1</v>
      </c>
      <c r="E423" s="21" t="s">
        <v>677</v>
      </c>
      <c r="F423" s="17">
        <v>0.5</v>
      </c>
      <c r="G423" s="17">
        <v>394.68</v>
      </c>
      <c r="H423" s="18">
        <f t="shared" si="12"/>
        <v>19734</v>
      </c>
      <c r="I423" s="18">
        <f t="shared" si="13"/>
        <v>16723.728813559323</v>
      </c>
    </row>
    <row r="424" spans="1:9" ht="16.5">
      <c r="A424" s="14" t="s">
        <v>1276</v>
      </c>
      <c r="B424" s="25" t="s">
        <v>1277</v>
      </c>
      <c r="C424" s="15" t="s">
        <v>1278</v>
      </c>
      <c r="D424" s="20">
        <v>1</v>
      </c>
      <c r="E424" s="21" t="s">
        <v>677</v>
      </c>
      <c r="F424" s="17">
        <v>0.4</v>
      </c>
      <c r="G424" s="17">
        <v>5412</v>
      </c>
      <c r="H424" s="18">
        <f t="shared" si="12"/>
        <v>270600</v>
      </c>
      <c r="I424" s="18">
        <f t="shared" si="13"/>
        <v>229322.0338983051</v>
      </c>
    </row>
    <row r="425" spans="1:9" ht="16.5">
      <c r="A425" s="14" t="s">
        <v>1279</v>
      </c>
      <c r="B425" s="25" t="s">
        <v>1280</v>
      </c>
      <c r="C425" s="15" t="s">
        <v>1281</v>
      </c>
      <c r="D425" s="20">
        <v>1</v>
      </c>
      <c r="E425" s="21" t="s">
        <v>677</v>
      </c>
      <c r="F425" s="17">
        <v>0</v>
      </c>
      <c r="G425" s="17">
        <v>703.56</v>
      </c>
      <c r="H425" s="18">
        <f t="shared" si="12"/>
        <v>35178</v>
      </c>
      <c r="I425" s="18">
        <f t="shared" si="13"/>
        <v>29811.864406779663</v>
      </c>
    </row>
    <row r="426" spans="1:9" ht="16.5">
      <c r="A426" s="14" t="s">
        <v>1282</v>
      </c>
      <c r="B426" s="25" t="s">
        <v>1283</v>
      </c>
      <c r="C426" s="15" t="s">
        <v>1284</v>
      </c>
      <c r="D426" s="20">
        <v>1</v>
      </c>
      <c r="E426" s="21" t="s">
        <v>677</v>
      </c>
      <c r="F426" s="17">
        <v>0</v>
      </c>
      <c r="G426" s="17">
        <v>2110.6800000000003</v>
      </c>
      <c r="H426" s="18">
        <f t="shared" si="12"/>
        <v>105534.00000000001</v>
      </c>
      <c r="I426" s="18">
        <f t="shared" si="13"/>
        <v>89435.593220339</v>
      </c>
    </row>
    <row r="427" spans="1:9" ht="16.5">
      <c r="A427" s="14" t="s">
        <v>1285</v>
      </c>
      <c r="B427" s="25" t="s">
        <v>1286</v>
      </c>
      <c r="C427" s="15" t="s">
        <v>1287</v>
      </c>
      <c r="D427" s="20">
        <v>1</v>
      </c>
      <c r="E427" s="21" t="s">
        <v>677</v>
      </c>
      <c r="F427" s="17">
        <v>0</v>
      </c>
      <c r="G427" s="17">
        <v>645.48</v>
      </c>
      <c r="H427" s="18">
        <f t="shared" si="12"/>
        <v>32274</v>
      </c>
      <c r="I427" s="18">
        <f t="shared" si="13"/>
        <v>27350.84745762712</v>
      </c>
    </row>
    <row r="428" spans="1:9" ht="16.5">
      <c r="A428" s="14" t="s">
        <v>1288</v>
      </c>
      <c r="B428" s="25" t="s">
        <v>1289</v>
      </c>
      <c r="C428" s="15" t="s">
        <v>1290</v>
      </c>
      <c r="D428" s="20">
        <v>1</v>
      </c>
      <c r="E428" s="21" t="s">
        <v>677</v>
      </c>
      <c r="F428" s="17">
        <v>0</v>
      </c>
      <c r="G428" s="17">
        <v>645.48</v>
      </c>
      <c r="H428" s="18">
        <f t="shared" si="12"/>
        <v>32274</v>
      </c>
      <c r="I428" s="18">
        <f t="shared" si="13"/>
        <v>27350.84745762712</v>
      </c>
    </row>
    <row r="429" spans="1:9" ht="16.5">
      <c r="A429" s="14" t="s">
        <v>1291</v>
      </c>
      <c r="B429" s="25" t="s">
        <v>1292</v>
      </c>
      <c r="C429" s="15" t="s">
        <v>1293</v>
      </c>
      <c r="D429" s="20">
        <v>1</v>
      </c>
      <c r="E429" s="21" t="s">
        <v>677</v>
      </c>
      <c r="F429" s="17">
        <v>0</v>
      </c>
      <c r="G429" s="17">
        <v>645.48</v>
      </c>
      <c r="H429" s="18">
        <f t="shared" si="12"/>
        <v>32274</v>
      </c>
      <c r="I429" s="18">
        <f t="shared" si="13"/>
        <v>27350.84745762712</v>
      </c>
    </row>
    <row r="430" spans="1:9" ht="16.5">
      <c r="A430" s="14" t="s">
        <v>1294</v>
      </c>
      <c r="B430" s="25" t="s">
        <v>1295</v>
      </c>
      <c r="C430" s="15" t="s">
        <v>1296</v>
      </c>
      <c r="D430" s="20">
        <v>1</v>
      </c>
      <c r="E430" s="21" t="s">
        <v>677</v>
      </c>
      <c r="F430" s="17">
        <v>0</v>
      </c>
      <c r="G430" s="17">
        <v>645.48</v>
      </c>
      <c r="H430" s="18">
        <f t="shared" si="12"/>
        <v>32274</v>
      </c>
      <c r="I430" s="18">
        <f t="shared" si="13"/>
        <v>27350.84745762712</v>
      </c>
    </row>
    <row r="431" spans="1:9" ht="16.5">
      <c r="A431" s="14" t="s">
        <v>1297</v>
      </c>
      <c r="B431" s="25" t="s">
        <v>1298</v>
      </c>
      <c r="C431" s="15" t="s">
        <v>1299</v>
      </c>
      <c r="D431" s="20"/>
      <c r="E431" s="21"/>
      <c r="F431" s="17"/>
      <c r="G431" s="17">
        <v>3814.8000000000006</v>
      </c>
      <c r="H431" s="18">
        <f t="shared" si="12"/>
        <v>190740.00000000003</v>
      </c>
      <c r="I431" s="18">
        <f t="shared" si="13"/>
        <v>161644.0677966102</v>
      </c>
    </row>
    <row r="432" spans="1:9" ht="16.5">
      <c r="A432" s="14" t="s">
        <v>1300</v>
      </c>
      <c r="B432" s="25" t="s">
        <v>1301</v>
      </c>
      <c r="C432" s="15" t="s">
        <v>1302</v>
      </c>
      <c r="D432" s="20">
        <v>1</v>
      </c>
      <c r="E432" s="21">
        <v>5</v>
      </c>
      <c r="F432" s="17">
        <v>3.7</v>
      </c>
      <c r="G432" s="17">
        <v>342.54</v>
      </c>
      <c r="H432" s="18">
        <f t="shared" si="12"/>
        <v>17127</v>
      </c>
      <c r="I432" s="18">
        <f t="shared" si="13"/>
        <v>14514.406779661018</v>
      </c>
    </row>
    <row r="433" spans="1:9" ht="16.5">
      <c r="A433" s="14" t="s">
        <v>1303</v>
      </c>
      <c r="B433" s="25" t="s">
        <v>1304</v>
      </c>
      <c r="C433" s="15" t="s">
        <v>1305</v>
      </c>
      <c r="D433" s="20">
        <v>1</v>
      </c>
      <c r="E433" s="21">
        <v>5</v>
      </c>
      <c r="F433" s="17">
        <v>3.7</v>
      </c>
      <c r="G433" s="17">
        <v>859.3596000000001</v>
      </c>
      <c r="H433" s="18">
        <f t="shared" si="12"/>
        <v>42967.98</v>
      </c>
      <c r="I433" s="18">
        <f t="shared" si="13"/>
        <v>36413.54237288136</v>
      </c>
    </row>
    <row r="434" spans="1:9" ht="16.5">
      <c r="A434" s="14" t="s">
        <v>1306</v>
      </c>
      <c r="B434" s="25" t="s">
        <v>1307</v>
      </c>
      <c r="C434" s="15" t="s">
        <v>1308</v>
      </c>
      <c r="D434" s="20">
        <v>1</v>
      </c>
      <c r="E434" s="21">
        <v>5</v>
      </c>
      <c r="F434" s="17">
        <v>3.7</v>
      </c>
      <c r="G434" s="17">
        <v>1881</v>
      </c>
      <c r="H434" s="18">
        <f t="shared" si="12"/>
        <v>94050</v>
      </c>
      <c r="I434" s="18">
        <f t="shared" si="13"/>
        <v>79703.38983050847</v>
      </c>
    </row>
    <row r="435" spans="1:9" ht="16.5">
      <c r="A435" s="14" t="s">
        <v>1309</v>
      </c>
      <c r="B435" s="25" t="s">
        <v>1310</v>
      </c>
      <c r="C435" s="15" t="s">
        <v>1311</v>
      </c>
      <c r="D435" s="20">
        <v>1</v>
      </c>
      <c r="E435" s="21" t="s">
        <v>677</v>
      </c>
      <c r="F435" s="17">
        <v>3.7</v>
      </c>
      <c r="G435" s="17">
        <v>950.4</v>
      </c>
      <c r="H435" s="18">
        <f t="shared" si="12"/>
        <v>47520</v>
      </c>
      <c r="I435" s="18">
        <f t="shared" si="13"/>
        <v>40271.18644067797</v>
      </c>
    </row>
    <row r="436" spans="1:9" ht="16.5">
      <c r="A436" s="14" t="s">
        <v>1312</v>
      </c>
      <c r="B436" s="26" t="s">
        <v>1313</v>
      </c>
      <c r="C436" s="15" t="s">
        <v>1314</v>
      </c>
      <c r="D436" s="20">
        <v>1</v>
      </c>
      <c r="E436" s="21" t="s">
        <v>677</v>
      </c>
      <c r="F436" s="17">
        <v>3.7</v>
      </c>
      <c r="G436" s="17">
        <v>1269.51</v>
      </c>
      <c r="H436" s="18">
        <f t="shared" si="12"/>
        <v>63475.5</v>
      </c>
      <c r="I436" s="18">
        <f t="shared" si="13"/>
        <v>53792.79661016949</v>
      </c>
    </row>
    <row r="437" spans="1:9" ht="16.5">
      <c r="A437" s="14" t="s">
        <v>1315</v>
      </c>
      <c r="B437" s="25" t="s">
        <v>1316</v>
      </c>
      <c r="C437" s="15" t="s">
        <v>1317</v>
      </c>
      <c r="D437" s="20">
        <v>1</v>
      </c>
      <c r="E437" s="21" t="s">
        <v>677</v>
      </c>
      <c r="F437" s="17">
        <v>0</v>
      </c>
      <c r="G437" s="17">
        <v>49.236</v>
      </c>
      <c r="H437" s="18">
        <f t="shared" si="12"/>
        <v>2461.7999999999997</v>
      </c>
      <c r="I437" s="18">
        <f t="shared" si="13"/>
        <v>2086.271186440678</v>
      </c>
    </row>
    <row r="438" spans="1:9" ht="16.5">
      <c r="A438" s="14" t="s">
        <v>1318</v>
      </c>
      <c r="B438" s="25" t="s">
        <v>1319</v>
      </c>
      <c r="C438" s="15" t="s">
        <v>1320</v>
      </c>
      <c r="D438" s="20">
        <v>1</v>
      </c>
      <c r="E438" s="21" t="s">
        <v>677</v>
      </c>
      <c r="F438" s="17">
        <v>0</v>
      </c>
      <c r="G438" s="17">
        <v>49.236</v>
      </c>
      <c r="H438" s="18">
        <f t="shared" si="12"/>
        <v>2461.7999999999997</v>
      </c>
      <c r="I438" s="18">
        <f t="shared" si="13"/>
        <v>2086.271186440678</v>
      </c>
    </row>
    <row r="439" spans="1:9" ht="16.5">
      <c r="A439" s="14" t="s">
        <v>1321</v>
      </c>
      <c r="B439" s="25" t="s">
        <v>1322</v>
      </c>
      <c r="C439" s="15" t="s">
        <v>1323</v>
      </c>
      <c r="D439" s="20">
        <v>1</v>
      </c>
      <c r="E439" s="21" t="s">
        <v>677</v>
      </c>
      <c r="F439" s="17">
        <v>0</v>
      </c>
      <c r="G439" s="17">
        <v>108.90000000000002</v>
      </c>
      <c r="H439" s="18">
        <f t="shared" si="12"/>
        <v>5445.000000000001</v>
      </c>
      <c r="I439" s="18">
        <f t="shared" si="13"/>
        <v>4614.406779661018</v>
      </c>
    </row>
    <row r="440" spans="1:9" ht="16.5">
      <c r="A440" s="14" t="s">
        <v>1324</v>
      </c>
      <c r="B440" s="25" t="s">
        <v>1325</v>
      </c>
      <c r="C440" s="15" t="s">
        <v>1326</v>
      </c>
      <c r="D440" s="20">
        <v>1</v>
      </c>
      <c r="E440" s="21" t="s">
        <v>677</v>
      </c>
      <c r="F440" s="17">
        <v>0</v>
      </c>
      <c r="G440" s="17">
        <v>108.90000000000002</v>
      </c>
      <c r="H440" s="18">
        <f t="shared" si="12"/>
        <v>5445.000000000001</v>
      </c>
      <c r="I440" s="18">
        <f t="shared" si="13"/>
        <v>4614.406779661018</v>
      </c>
    </row>
    <row r="441" spans="1:9" ht="16.5">
      <c r="A441" s="14" t="s">
        <v>1327</v>
      </c>
      <c r="B441" s="25" t="s">
        <v>1328</v>
      </c>
      <c r="C441" s="15" t="s">
        <v>1323</v>
      </c>
      <c r="D441" s="20">
        <v>1</v>
      </c>
      <c r="E441" s="21" t="s">
        <v>677</v>
      </c>
      <c r="F441" s="17">
        <v>0</v>
      </c>
      <c r="G441" s="17">
        <v>64.9308</v>
      </c>
      <c r="H441" s="18">
        <f t="shared" si="12"/>
        <v>3246.5400000000004</v>
      </c>
      <c r="I441" s="18">
        <f t="shared" si="13"/>
        <v>2751.305084745763</v>
      </c>
    </row>
    <row r="442" spans="1:9" ht="16.5">
      <c r="A442" s="14" t="s">
        <v>1329</v>
      </c>
      <c r="B442" s="25" t="s">
        <v>1330</v>
      </c>
      <c r="C442" s="15" t="s">
        <v>1326</v>
      </c>
      <c r="D442" s="20">
        <v>1</v>
      </c>
      <c r="E442" s="21" t="s">
        <v>677</v>
      </c>
      <c r="F442" s="17">
        <v>0</v>
      </c>
      <c r="G442" s="17">
        <v>64.9308</v>
      </c>
      <c r="H442" s="18">
        <f t="shared" si="12"/>
        <v>3246.5400000000004</v>
      </c>
      <c r="I442" s="18">
        <f t="shared" si="13"/>
        <v>2751.305084745763</v>
      </c>
    </row>
    <row r="443" spans="1:9" ht="16.5">
      <c r="A443" s="14" t="s">
        <v>1331</v>
      </c>
      <c r="B443" s="25" t="s">
        <v>1332</v>
      </c>
      <c r="C443" s="15" t="s">
        <v>1333</v>
      </c>
      <c r="D443" s="20">
        <v>1</v>
      </c>
      <c r="E443" s="21" t="s">
        <v>677</v>
      </c>
      <c r="F443" s="17">
        <v>0</v>
      </c>
      <c r="G443" s="17">
        <v>361.65360000000004</v>
      </c>
      <c r="H443" s="18">
        <f t="shared" si="12"/>
        <v>18082.68</v>
      </c>
      <c r="I443" s="18">
        <f t="shared" si="13"/>
        <v>15324.305084745763</v>
      </c>
    </row>
    <row r="444" spans="1:9" ht="16.5">
      <c r="A444" s="14" t="s">
        <v>1334</v>
      </c>
      <c r="B444" s="25" t="s">
        <v>1335</v>
      </c>
      <c r="C444" s="15" t="s">
        <v>1336</v>
      </c>
      <c r="D444" s="20">
        <v>1</v>
      </c>
      <c r="E444" s="21" t="s">
        <v>677</v>
      </c>
      <c r="F444" s="17">
        <v>0</v>
      </c>
      <c r="G444" s="17">
        <v>121.77000000000002</v>
      </c>
      <c r="H444" s="18">
        <f t="shared" si="12"/>
        <v>6088.500000000001</v>
      </c>
      <c r="I444" s="18">
        <f t="shared" si="13"/>
        <v>5159.745762711866</v>
      </c>
    </row>
    <row r="445" spans="1:9" ht="16.5">
      <c r="A445" s="14" t="s">
        <v>1337</v>
      </c>
      <c r="B445" s="25" t="s">
        <v>1338</v>
      </c>
      <c r="C445" s="15" t="s">
        <v>1339</v>
      </c>
      <c r="D445" s="20">
        <v>1</v>
      </c>
      <c r="E445" s="21" t="s">
        <v>677</v>
      </c>
      <c r="F445" s="17">
        <v>0</v>
      </c>
      <c r="G445" s="17">
        <v>191.37359999999998</v>
      </c>
      <c r="H445" s="18">
        <f t="shared" si="12"/>
        <v>9568.679999999998</v>
      </c>
      <c r="I445" s="18">
        <f t="shared" si="13"/>
        <v>8109.050847457626</v>
      </c>
    </row>
    <row r="446" spans="1:9" ht="16.5">
      <c r="A446" s="14" t="s">
        <v>1340</v>
      </c>
      <c r="B446" s="25" t="s">
        <v>1341</v>
      </c>
      <c r="C446" s="15" t="str">
        <f>C452</f>
        <v>Металлический кабинет для ESP-LX</v>
      </c>
      <c r="D446" s="20">
        <v>1</v>
      </c>
      <c r="E446" s="21" t="s">
        <v>677</v>
      </c>
      <c r="F446" s="17">
        <v>0</v>
      </c>
      <c r="G446" s="17">
        <v>689.4888000000001</v>
      </c>
      <c r="H446" s="18">
        <f t="shared" si="12"/>
        <v>34474.44</v>
      </c>
      <c r="I446" s="18">
        <f t="shared" si="13"/>
        <v>29215.62711864407</v>
      </c>
    </row>
    <row r="447" spans="1:9" ht="16.5">
      <c r="A447" s="14" t="s">
        <v>1342</v>
      </c>
      <c r="B447" s="25" t="s">
        <v>1343</v>
      </c>
      <c r="C447" s="15" t="str">
        <f>C453</f>
        <v>Металлический пьедестал для ESP-LX</v>
      </c>
      <c r="D447" s="20">
        <v>1</v>
      </c>
      <c r="E447" s="21" t="s">
        <v>677</v>
      </c>
      <c r="F447" s="17">
        <v>0</v>
      </c>
      <c r="G447" s="17">
        <v>1014.5387999999999</v>
      </c>
      <c r="H447" s="18">
        <f t="shared" si="12"/>
        <v>50726.939999999995</v>
      </c>
      <c r="I447" s="18">
        <f t="shared" si="13"/>
        <v>42988.93220338983</v>
      </c>
    </row>
    <row r="448" spans="1:9" ht="27">
      <c r="A448" s="14" t="s">
        <v>1344</v>
      </c>
      <c r="B448" s="25" t="s">
        <v>1345</v>
      </c>
      <c r="C448" s="15" t="s">
        <v>1346</v>
      </c>
      <c r="D448" s="20">
        <v>1</v>
      </c>
      <c r="E448" s="21" t="s">
        <v>677</v>
      </c>
      <c r="F448" s="17">
        <v>7</v>
      </c>
      <c r="G448" s="17">
        <v>2093.784</v>
      </c>
      <c r="H448" s="18">
        <f t="shared" si="12"/>
        <v>104689.20000000001</v>
      </c>
      <c r="I448" s="18">
        <f t="shared" si="13"/>
        <v>88719.66101694916</v>
      </c>
    </row>
    <row r="449" spans="1:9" ht="16.5">
      <c r="A449" s="14" t="s">
        <v>1347</v>
      </c>
      <c r="B449" s="25" t="s">
        <v>1348</v>
      </c>
      <c r="C449" s="15" t="s">
        <v>1349</v>
      </c>
      <c r="D449" s="20">
        <v>1</v>
      </c>
      <c r="E449" s="21" t="s">
        <v>56</v>
      </c>
      <c r="F449" s="17">
        <v>0.8</v>
      </c>
      <c r="G449" s="17">
        <v>335.0028</v>
      </c>
      <c r="H449" s="18">
        <f t="shared" si="12"/>
        <v>16750.14</v>
      </c>
      <c r="I449" s="18">
        <f t="shared" si="13"/>
        <v>14195.033898305084</v>
      </c>
    </row>
    <row r="450" spans="1:9" ht="16.5">
      <c r="A450" s="14" t="s">
        <v>1350</v>
      </c>
      <c r="B450" s="25" t="s">
        <v>1351</v>
      </c>
      <c r="C450" s="15" t="s">
        <v>1352</v>
      </c>
      <c r="D450" s="20">
        <v>1</v>
      </c>
      <c r="E450" s="21" t="s">
        <v>677</v>
      </c>
      <c r="F450" s="17">
        <v>0.7</v>
      </c>
      <c r="G450" s="17">
        <v>594</v>
      </c>
      <c r="H450" s="18">
        <f t="shared" si="12"/>
        <v>29700</v>
      </c>
      <c r="I450" s="18">
        <f t="shared" si="13"/>
        <v>25169.49152542373</v>
      </c>
    </row>
    <row r="451" spans="1:9" ht="16.5">
      <c r="A451" s="14" t="s">
        <v>1353</v>
      </c>
      <c r="B451" s="25" t="s">
        <v>1354</v>
      </c>
      <c r="C451" s="15" t="s">
        <v>1355</v>
      </c>
      <c r="D451" s="20">
        <v>1</v>
      </c>
      <c r="E451" s="21" t="s">
        <v>677</v>
      </c>
      <c r="F451" s="17">
        <v>0</v>
      </c>
      <c r="G451" s="17">
        <v>106.0092</v>
      </c>
      <c r="H451" s="18">
        <f t="shared" si="12"/>
        <v>5300.46</v>
      </c>
      <c r="I451" s="18">
        <f t="shared" si="13"/>
        <v>4491.9152542372885</v>
      </c>
    </row>
    <row r="452" spans="1:9" ht="16.5">
      <c r="A452" s="14" t="s">
        <v>1340</v>
      </c>
      <c r="B452" s="25" t="s">
        <v>1341</v>
      </c>
      <c r="C452" s="15" t="s">
        <v>1356</v>
      </c>
      <c r="D452" s="20">
        <v>1</v>
      </c>
      <c r="E452" s="21" t="s">
        <v>677</v>
      </c>
      <c r="F452" s="17">
        <v>0</v>
      </c>
      <c r="G452" s="17">
        <v>689.4888000000001</v>
      </c>
      <c r="H452" s="18">
        <f t="shared" si="12"/>
        <v>34474.44</v>
      </c>
      <c r="I452" s="18">
        <f t="shared" si="13"/>
        <v>29215.62711864407</v>
      </c>
    </row>
    <row r="453" spans="1:9" ht="16.5">
      <c r="A453" s="14" t="s">
        <v>1342</v>
      </c>
      <c r="B453" s="25" t="s">
        <v>1343</v>
      </c>
      <c r="C453" s="15" t="s">
        <v>1357</v>
      </c>
      <c r="D453" s="20">
        <v>1</v>
      </c>
      <c r="E453" s="21" t="s">
        <v>677</v>
      </c>
      <c r="F453" s="17">
        <v>0</v>
      </c>
      <c r="G453" s="17">
        <v>1014.5387999999999</v>
      </c>
      <c r="H453" s="18">
        <f aca="true" t="shared" si="14" ref="H453:H499">G453*$J$3</f>
        <v>50726.939999999995</v>
      </c>
      <c r="I453" s="18">
        <f aca="true" t="shared" si="15" ref="I453:I499">H453/1.18</f>
        <v>42988.93220338983</v>
      </c>
    </row>
    <row r="454" spans="1:9" ht="16.5">
      <c r="A454" s="14" t="s">
        <v>1358</v>
      </c>
      <c r="B454" s="25" t="s">
        <v>1359</v>
      </c>
      <c r="C454" s="15" t="s">
        <v>1360</v>
      </c>
      <c r="D454" s="20">
        <v>1</v>
      </c>
      <c r="E454" s="21" t="s">
        <v>939</v>
      </c>
      <c r="F454" s="17">
        <v>4.2</v>
      </c>
      <c r="G454" s="17">
        <v>116.92559999999999</v>
      </c>
      <c r="H454" s="18">
        <f t="shared" si="14"/>
        <v>5846.28</v>
      </c>
      <c r="I454" s="18">
        <f t="shared" si="15"/>
        <v>4954.474576271186</v>
      </c>
    </row>
    <row r="455" spans="1:9" ht="16.5">
      <c r="A455" s="14" t="s">
        <v>1361</v>
      </c>
      <c r="B455" s="25" t="s">
        <v>1362</v>
      </c>
      <c r="C455" s="15" t="s">
        <v>1363</v>
      </c>
      <c r="D455" s="20">
        <v>1</v>
      </c>
      <c r="E455" s="21" t="s">
        <v>191</v>
      </c>
      <c r="F455" s="17">
        <v>3.9</v>
      </c>
      <c r="G455" s="17">
        <v>163.4292</v>
      </c>
      <c r="H455" s="18">
        <f t="shared" si="14"/>
        <v>8171.46</v>
      </c>
      <c r="I455" s="18">
        <f t="shared" si="15"/>
        <v>6924.966101694916</v>
      </c>
    </row>
    <row r="456" spans="1:9" ht="16.5">
      <c r="A456" s="14" t="s">
        <v>1364</v>
      </c>
      <c r="B456" s="25" t="s">
        <v>1365</v>
      </c>
      <c r="C456" s="15" t="s">
        <v>1366</v>
      </c>
      <c r="D456" s="20">
        <v>1</v>
      </c>
      <c r="E456" s="21" t="s">
        <v>22</v>
      </c>
      <c r="F456" s="17">
        <v>2.7</v>
      </c>
      <c r="G456" s="17">
        <v>249.6912</v>
      </c>
      <c r="H456" s="18">
        <f t="shared" si="14"/>
        <v>12484.560000000001</v>
      </c>
      <c r="I456" s="18">
        <f t="shared" si="15"/>
        <v>10580.13559322034</v>
      </c>
    </row>
    <row r="457" spans="1:9" ht="27">
      <c r="A457" s="14" t="s">
        <v>1367</v>
      </c>
      <c r="B457" s="25" t="s">
        <v>1368</v>
      </c>
      <c r="C457" s="15" t="s">
        <v>1369</v>
      </c>
      <c r="D457" s="20">
        <v>1</v>
      </c>
      <c r="E457" s="21" t="s">
        <v>49</v>
      </c>
      <c r="F457" s="17">
        <v>1.6</v>
      </c>
      <c r="G457" s="17">
        <v>295.086</v>
      </c>
      <c r="H457" s="18">
        <f t="shared" si="14"/>
        <v>14754.300000000001</v>
      </c>
      <c r="I457" s="18">
        <f t="shared" si="15"/>
        <v>12503.644067796611</v>
      </c>
    </row>
    <row r="458" spans="1:9" ht="27">
      <c r="A458" s="14" t="s">
        <v>1370</v>
      </c>
      <c r="B458" s="25" t="s">
        <v>1371</v>
      </c>
      <c r="C458" s="15" t="s">
        <v>1372</v>
      </c>
      <c r="D458" s="20">
        <v>1</v>
      </c>
      <c r="E458" s="21" t="s">
        <v>49</v>
      </c>
      <c r="F458" s="17">
        <v>1.6</v>
      </c>
      <c r="G458" s="17">
        <v>509.9556</v>
      </c>
      <c r="H458" s="18">
        <f t="shared" si="14"/>
        <v>25497.78</v>
      </c>
      <c r="I458" s="18">
        <f t="shared" si="15"/>
        <v>21608.288135593222</v>
      </c>
    </row>
    <row r="459" spans="1:9" ht="16.5">
      <c r="A459" s="14" t="s">
        <v>1373</v>
      </c>
      <c r="B459" s="25" t="s">
        <v>1374</v>
      </c>
      <c r="C459" s="15" t="s">
        <v>1375</v>
      </c>
      <c r="D459" s="20">
        <v>1</v>
      </c>
      <c r="E459" s="21" t="s">
        <v>191</v>
      </c>
      <c r="F459" s="17">
        <v>0.2</v>
      </c>
      <c r="G459" s="17">
        <v>81.378</v>
      </c>
      <c r="H459" s="18">
        <f t="shared" si="14"/>
        <v>4068.9</v>
      </c>
      <c r="I459" s="18">
        <f t="shared" si="15"/>
        <v>3448.220338983051</v>
      </c>
    </row>
    <row r="460" spans="1:9" ht="16.5">
      <c r="A460" s="14" t="s">
        <v>1376</v>
      </c>
      <c r="B460" s="25" t="s">
        <v>1377</v>
      </c>
      <c r="C460" s="15" t="s">
        <v>1378</v>
      </c>
      <c r="D460" s="20">
        <v>1</v>
      </c>
      <c r="E460" s="21" t="s">
        <v>677</v>
      </c>
      <c r="F460" s="17">
        <v>0.2</v>
      </c>
      <c r="G460" s="17">
        <v>770.2464</v>
      </c>
      <c r="H460" s="18">
        <f t="shared" si="14"/>
        <v>38512.32</v>
      </c>
      <c r="I460" s="18">
        <f t="shared" si="15"/>
        <v>32637.5593220339</v>
      </c>
    </row>
    <row r="461" spans="1:9" ht="16.5">
      <c r="A461" s="14" t="s">
        <v>1379</v>
      </c>
      <c r="B461" s="25" t="s">
        <v>1380</v>
      </c>
      <c r="C461" s="15" t="s">
        <v>1381</v>
      </c>
      <c r="D461" s="20">
        <v>1</v>
      </c>
      <c r="E461" s="21" t="s">
        <v>22</v>
      </c>
      <c r="F461" s="17">
        <v>2.25</v>
      </c>
      <c r="G461" s="17">
        <v>485.74680000000006</v>
      </c>
      <c r="H461" s="18">
        <f t="shared" si="14"/>
        <v>24287.340000000004</v>
      </c>
      <c r="I461" s="18">
        <f t="shared" si="15"/>
        <v>20582.491525423735</v>
      </c>
    </row>
    <row r="462" spans="1:9" ht="40.5">
      <c r="A462" s="14" t="s">
        <v>1382</v>
      </c>
      <c r="B462" s="25" t="s">
        <v>1383</v>
      </c>
      <c r="C462" s="15" t="s">
        <v>1384</v>
      </c>
      <c r="D462" s="20">
        <v>1</v>
      </c>
      <c r="E462" s="21" t="s">
        <v>677</v>
      </c>
      <c r="F462" s="17">
        <v>25</v>
      </c>
      <c r="G462" s="17">
        <v>19140</v>
      </c>
      <c r="H462" s="18">
        <f t="shared" si="14"/>
        <v>957000</v>
      </c>
      <c r="I462" s="18">
        <f t="shared" si="15"/>
        <v>811016.9491525424</v>
      </c>
    </row>
    <row r="463" spans="1:9" ht="40.5">
      <c r="A463" s="14" t="s">
        <v>1385</v>
      </c>
      <c r="B463" s="25" t="s">
        <v>1386</v>
      </c>
      <c r="C463" s="15" t="s">
        <v>1387</v>
      </c>
      <c r="D463" s="20">
        <v>1</v>
      </c>
      <c r="E463" s="21" t="s">
        <v>677</v>
      </c>
      <c r="F463" s="17">
        <v>25</v>
      </c>
      <c r="G463" s="17">
        <v>19140</v>
      </c>
      <c r="H463" s="18">
        <f t="shared" si="14"/>
        <v>957000</v>
      </c>
      <c r="I463" s="18">
        <f t="shared" si="15"/>
        <v>811016.9491525424</v>
      </c>
    </row>
    <row r="464" spans="1:9" ht="16.5">
      <c r="A464" s="14" t="s">
        <v>1388</v>
      </c>
      <c r="B464" s="25" t="s">
        <v>1389</v>
      </c>
      <c r="C464" s="15" t="s">
        <v>1390</v>
      </c>
      <c r="D464" s="20">
        <v>1</v>
      </c>
      <c r="E464" s="21" t="s">
        <v>677</v>
      </c>
      <c r="F464" s="17">
        <v>0</v>
      </c>
      <c r="G464" s="17">
        <v>2718.7512</v>
      </c>
      <c r="H464" s="18">
        <f t="shared" si="14"/>
        <v>135937.56</v>
      </c>
      <c r="I464" s="18">
        <f t="shared" si="15"/>
        <v>115201.32203389831</v>
      </c>
    </row>
    <row r="465" spans="1:9" ht="16.5">
      <c r="A465" s="14" t="s">
        <v>1391</v>
      </c>
      <c r="B465" s="25" t="s">
        <v>1392</v>
      </c>
      <c r="C465" s="15" t="s">
        <v>1393</v>
      </c>
      <c r="D465" s="20">
        <v>1</v>
      </c>
      <c r="E465" s="21" t="s">
        <v>677</v>
      </c>
      <c r="F465" s="17">
        <v>0</v>
      </c>
      <c r="G465" s="17">
        <v>2718.7512</v>
      </c>
      <c r="H465" s="18">
        <f t="shared" si="14"/>
        <v>135937.56</v>
      </c>
      <c r="I465" s="18">
        <f t="shared" si="15"/>
        <v>115201.32203389831</v>
      </c>
    </row>
    <row r="466" spans="1:9" ht="16.5">
      <c r="A466" s="14" t="s">
        <v>1394</v>
      </c>
      <c r="B466" s="25" t="s">
        <v>1395</v>
      </c>
      <c r="C466" s="15" t="s">
        <v>1396</v>
      </c>
      <c r="D466" s="20">
        <v>1</v>
      </c>
      <c r="E466" s="21" t="s">
        <v>677</v>
      </c>
      <c r="F466" s="17">
        <v>0</v>
      </c>
      <c r="G466" s="17">
        <v>2718.7512</v>
      </c>
      <c r="H466" s="18">
        <f t="shared" si="14"/>
        <v>135937.56</v>
      </c>
      <c r="I466" s="18">
        <f t="shared" si="15"/>
        <v>115201.32203389831</v>
      </c>
    </row>
    <row r="467" spans="1:9" ht="16.5">
      <c r="A467" s="14" t="s">
        <v>1397</v>
      </c>
      <c r="B467" s="25" t="s">
        <v>1398</v>
      </c>
      <c r="C467" s="15" t="s">
        <v>1399</v>
      </c>
      <c r="D467" s="20">
        <v>1</v>
      </c>
      <c r="E467" s="21" t="s">
        <v>677</v>
      </c>
      <c r="F467" s="17">
        <v>0</v>
      </c>
      <c r="G467" s="17">
        <v>2718.7512</v>
      </c>
      <c r="H467" s="18">
        <f t="shared" si="14"/>
        <v>135937.56</v>
      </c>
      <c r="I467" s="18">
        <f t="shared" si="15"/>
        <v>115201.32203389831</v>
      </c>
    </row>
    <row r="468" spans="1:9" ht="16.5">
      <c r="A468" s="14" t="s">
        <v>1400</v>
      </c>
      <c r="B468" s="25" t="s">
        <v>1401</v>
      </c>
      <c r="C468" s="15" t="s">
        <v>1402</v>
      </c>
      <c r="D468" s="20">
        <v>1</v>
      </c>
      <c r="E468" s="21" t="s">
        <v>677</v>
      </c>
      <c r="F468" s="17">
        <v>0</v>
      </c>
      <c r="G468" s="17">
        <v>2718.7512</v>
      </c>
      <c r="H468" s="18">
        <f t="shared" si="14"/>
        <v>135937.56</v>
      </c>
      <c r="I468" s="18">
        <f t="shared" si="15"/>
        <v>115201.32203389831</v>
      </c>
    </row>
    <row r="469" spans="1:9" ht="16.5">
      <c r="A469" s="14" t="s">
        <v>1403</v>
      </c>
      <c r="B469" s="25" t="s">
        <v>1404</v>
      </c>
      <c r="C469" s="15" t="s">
        <v>1405</v>
      </c>
      <c r="D469" s="20">
        <v>1</v>
      </c>
      <c r="E469" s="21" t="s">
        <v>677</v>
      </c>
      <c r="F469" s="17">
        <v>0</v>
      </c>
      <c r="G469" s="17">
        <v>10861.0656</v>
      </c>
      <c r="H469" s="18">
        <f t="shared" si="14"/>
        <v>543053.28</v>
      </c>
      <c r="I469" s="18">
        <f t="shared" si="15"/>
        <v>460214.64406779665</v>
      </c>
    </row>
    <row r="470" spans="1:9" ht="16.5">
      <c r="A470" s="14" t="s">
        <v>1406</v>
      </c>
      <c r="B470" s="25" t="s">
        <v>1407</v>
      </c>
      <c r="C470" s="15" t="s">
        <v>1408</v>
      </c>
      <c r="D470" s="20">
        <v>1</v>
      </c>
      <c r="E470" s="21" t="s">
        <v>677</v>
      </c>
      <c r="F470" s="17">
        <v>11.7</v>
      </c>
      <c r="G470" s="17">
        <v>9873.0192</v>
      </c>
      <c r="H470" s="18">
        <f t="shared" si="14"/>
        <v>493650.96</v>
      </c>
      <c r="I470" s="18">
        <f t="shared" si="15"/>
        <v>418348.2711864407</v>
      </c>
    </row>
    <row r="471" spans="1:9" ht="16.5">
      <c r="A471" s="14" t="s">
        <v>1409</v>
      </c>
      <c r="B471" s="25" t="s">
        <v>1410</v>
      </c>
      <c r="C471" s="15" t="s">
        <v>1411</v>
      </c>
      <c r="D471" s="20">
        <v>1</v>
      </c>
      <c r="E471" s="21" t="s">
        <v>677</v>
      </c>
      <c r="F471" s="17">
        <v>0.30000000000000004</v>
      </c>
      <c r="G471" s="17">
        <v>903.3948</v>
      </c>
      <c r="H471" s="18">
        <f t="shared" si="14"/>
        <v>45169.740000000005</v>
      </c>
      <c r="I471" s="18">
        <f t="shared" si="15"/>
        <v>38279.44067796611</v>
      </c>
    </row>
    <row r="472" spans="1:9" ht="16.5">
      <c r="A472" s="14" t="s">
        <v>1412</v>
      </c>
      <c r="B472" s="25" t="s">
        <v>1413</v>
      </c>
      <c r="C472" s="15" t="s">
        <v>1414</v>
      </c>
      <c r="D472" s="20">
        <v>1</v>
      </c>
      <c r="E472" s="21" t="s">
        <v>939</v>
      </c>
      <c r="F472" s="17">
        <v>0.5</v>
      </c>
      <c r="G472" s="17">
        <v>815.3904000000001</v>
      </c>
      <c r="H472" s="18">
        <f t="shared" si="14"/>
        <v>40769.520000000004</v>
      </c>
      <c r="I472" s="18">
        <f t="shared" si="15"/>
        <v>34550.44067796611</v>
      </c>
    </row>
    <row r="473" spans="1:9" ht="16.5">
      <c r="A473" s="14" t="s">
        <v>1415</v>
      </c>
      <c r="B473" s="25" t="s">
        <v>1416</v>
      </c>
      <c r="C473" s="15" t="s">
        <v>1417</v>
      </c>
      <c r="D473" s="20">
        <v>1</v>
      </c>
      <c r="E473" s="21" t="s">
        <v>939</v>
      </c>
      <c r="F473" s="17">
        <v>0.30000000000000004</v>
      </c>
      <c r="G473" s="17">
        <v>484.0836000000001</v>
      </c>
      <c r="H473" s="18">
        <f t="shared" si="14"/>
        <v>24204.180000000004</v>
      </c>
      <c r="I473" s="18">
        <f t="shared" si="15"/>
        <v>20512.01694915255</v>
      </c>
    </row>
    <row r="474" spans="1:9" ht="16.5">
      <c r="A474" s="14" t="s">
        <v>1418</v>
      </c>
      <c r="B474" s="25" t="s">
        <v>1419</v>
      </c>
      <c r="C474" s="15" t="s">
        <v>1411</v>
      </c>
      <c r="D474" s="20">
        <v>1</v>
      </c>
      <c r="E474" s="21" t="s">
        <v>677</v>
      </c>
      <c r="F474" s="17">
        <v>4</v>
      </c>
      <c r="G474" s="17">
        <v>550.1232</v>
      </c>
      <c r="H474" s="18">
        <f t="shared" si="14"/>
        <v>27506.16</v>
      </c>
      <c r="I474" s="18">
        <f t="shared" si="15"/>
        <v>23310.305084745763</v>
      </c>
    </row>
    <row r="475" spans="1:9" ht="27">
      <c r="A475" s="14" t="s">
        <v>1420</v>
      </c>
      <c r="B475" s="25" t="s">
        <v>1421</v>
      </c>
      <c r="C475" s="15" t="s">
        <v>1422</v>
      </c>
      <c r="D475" s="20">
        <v>0</v>
      </c>
      <c r="E475" s="21" t="s">
        <v>26</v>
      </c>
      <c r="F475" s="17">
        <v>0</v>
      </c>
      <c r="G475" s="17">
        <v>7797.4116</v>
      </c>
      <c r="H475" s="18">
        <f t="shared" si="14"/>
        <v>389870.58</v>
      </c>
      <c r="I475" s="18">
        <f t="shared" si="15"/>
        <v>330398.7966101695</v>
      </c>
    </row>
    <row r="476" spans="1:9" ht="40.5">
      <c r="A476" s="14" t="s">
        <v>1423</v>
      </c>
      <c r="B476" s="25" t="s">
        <v>1424</v>
      </c>
      <c r="C476" s="15" t="s">
        <v>1425</v>
      </c>
      <c r="D476" s="20">
        <v>1</v>
      </c>
      <c r="E476" s="21" t="s">
        <v>677</v>
      </c>
      <c r="F476" s="17">
        <v>25</v>
      </c>
      <c r="G476" s="17">
        <v>21054</v>
      </c>
      <c r="H476" s="18">
        <f t="shared" si="14"/>
        <v>1052700</v>
      </c>
      <c r="I476" s="18">
        <f t="shared" si="15"/>
        <v>892118.6440677966</v>
      </c>
    </row>
    <row r="477" spans="1:9" ht="16.5">
      <c r="A477" s="14" t="s">
        <v>1426</v>
      </c>
      <c r="B477" s="25" t="s">
        <v>1427</v>
      </c>
      <c r="C477" s="15" t="s">
        <v>1428</v>
      </c>
      <c r="D477" s="20">
        <v>1</v>
      </c>
      <c r="E477" s="21" t="s">
        <v>677</v>
      </c>
      <c r="F477" s="17">
        <v>6</v>
      </c>
      <c r="G477" s="17">
        <v>1431.3552</v>
      </c>
      <c r="H477" s="18">
        <f t="shared" si="14"/>
        <v>71567.76</v>
      </c>
      <c r="I477" s="18">
        <f t="shared" si="15"/>
        <v>60650.64406779661</v>
      </c>
    </row>
    <row r="478" spans="1:9" ht="16.5">
      <c r="A478" s="14" t="s">
        <v>1429</v>
      </c>
      <c r="B478" s="25" t="s">
        <v>1430</v>
      </c>
      <c r="C478" s="15" t="s">
        <v>1431</v>
      </c>
      <c r="D478" s="20">
        <v>1</v>
      </c>
      <c r="E478" s="21" t="s">
        <v>667</v>
      </c>
      <c r="F478" s="17">
        <v>1.6</v>
      </c>
      <c r="G478" s="17">
        <v>1339.7736</v>
      </c>
      <c r="H478" s="18">
        <f t="shared" si="14"/>
        <v>66988.68</v>
      </c>
      <c r="I478" s="18">
        <f t="shared" si="15"/>
        <v>56770.067796610165</v>
      </c>
    </row>
    <row r="479" spans="1:9" ht="16.5">
      <c r="A479" s="14" t="s">
        <v>1432</v>
      </c>
      <c r="B479" s="25" t="s">
        <v>1433</v>
      </c>
      <c r="C479" s="15" t="s">
        <v>1434</v>
      </c>
      <c r="D479" s="20">
        <v>1</v>
      </c>
      <c r="E479" s="21" t="s">
        <v>667</v>
      </c>
      <c r="F479" s="17">
        <v>1.6</v>
      </c>
      <c r="G479" s="17">
        <v>1615.3499999999997</v>
      </c>
      <c r="H479" s="18">
        <f t="shared" si="14"/>
        <v>80767.49999999999</v>
      </c>
      <c r="I479" s="18">
        <f t="shared" si="15"/>
        <v>68447.03389830508</v>
      </c>
    </row>
    <row r="480" spans="1:9" ht="16.5">
      <c r="A480" s="14" t="s">
        <v>1435</v>
      </c>
      <c r="B480" s="25" t="s">
        <v>1436</v>
      </c>
      <c r="C480" s="15" t="s">
        <v>1437</v>
      </c>
      <c r="D480" s="20">
        <v>1</v>
      </c>
      <c r="E480" s="21" t="s">
        <v>677</v>
      </c>
      <c r="F480" s="17">
        <v>4.5</v>
      </c>
      <c r="G480" s="17">
        <v>1116.3108000000002</v>
      </c>
      <c r="H480" s="18">
        <f t="shared" si="14"/>
        <v>55815.54000000001</v>
      </c>
      <c r="I480" s="18">
        <f t="shared" si="15"/>
        <v>47301.30508474577</v>
      </c>
    </row>
    <row r="481" spans="1:9" ht="16.5">
      <c r="A481" s="14" t="s">
        <v>1438</v>
      </c>
      <c r="B481" s="25" t="s">
        <v>1439</v>
      </c>
      <c r="C481" s="15" t="s">
        <v>1440</v>
      </c>
      <c r="D481" s="20">
        <v>1</v>
      </c>
      <c r="E481" s="21" t="s">
        <v>677</v>
      </c>
      <c r="F481" s="17">
        <v>1</v>
      </c>
      <c r="G481" s="17">
        <v>3276.24</v>
      </c>
      <c r="H481" s="18">
        <f t="shared" si="14"/>
        <v>163812</v>
      </c>
      <c r="I481" s="18">
        <f t="shared" si="15"/>
        <v>138823.72881355934</v>
      </c>
    </row>
    <row r="482" spans="1:9" ht="16.5">
      <c r="A482" s="14" t="s">
        <v>1441</v>
      </c>
      <c r="B482" s="25" t="s">
        <v>1442</v>
      </c>
      <c r="C482" s="15" t="s">
        <v>1443</v>
      </c>
      <c r="D482" s="20">
        <v>1</v>
      </c>
      <c r="E482" s="21" t="s">
        <v>677</v>
      </c>
      <c r="F482" s="17">
        <v>0.2</v>
      </c>
      <c r="G482" s="17">
        <v>3016.8996</v>
      </c>
      <c r="H482" s="18">
        <f t="shared" si="14"/>
        <v>150844.98</v>
      </c>
      <c r="I482" s="18">
        <f t="shared" si="15"/>
        <v>127834.72881355934</v>
      </c>
    </row>
    <row r="483" spans="1:9" ht="16.5">
      <c r="A483" s="14" t="s">
        <v>1412</v>
      </c>
      <c r="B483" s="25" t="s">
        <v>1413</v>
      </c>
      <c r="C483" s="15" t="s">
        <v>1444</v>
      </c>
      <c r="D483" s="20">
        <v>1</v>
      </c>
      <c r="E483" s="21" t="s">
        <v>939</v>
      </c>
      <c r="F483" s="17">
        <v>0.5</v>
      </c>
      <c r="G483" s="17">
        <v>815.3904000000001</v>
      </c>
      <c r="H483" s="18">
        <f t="shared" si="14"/>
        <v>40769.520000000004</v>
      </c>
      <c r="I483" s="18">
        <f t="shared" si="15"/>
        <v>34550.44067796611</v>
      </c>
    </row>
    <row r="484" spans="1:9" ht="16.5">
      <c r="A484" s="14" t="s">
        <v>1415</v>
      </c>
      <c r="B484" s="25" t="s">
        <v>1416</v>
      </c>
      <c r="C484" s="15" t="s">
        <v>1445</v>
      </c>
      <c r="D484" s="20">
        <v>1</v>
      </c>
      <c r="E484" s="21" t="s">
        <v>939</v>
      </c>
      <c r="F484" s="17">
        <v>0.30000000000000004</v>
      </c>
      <c r="G484" s="17">
        <v>484.0836000000001</v>
      </c>
      <c r="H484" s="18">
        <f t="shared" si="14"/>
        <v>24204.180000000004</v>
      </c>
      <c r="I484" s="18">
        <f t="shared" si="15"/>
        <v>20512.01694915255</v>
      </c>
    </row>
    <row r="485" spans="1:9" ht="40.5">
      <c r="A485" s="14" t="s">
        <v>1446</v>
      </c>
      <c r="B485" s="26" t="s">
        <v>1447</v>
      </c>
      <c r="C485" s="15" t="s">
        <v>1448</v>
      </c>
      <c r="D485" s="20">
        <v>1</v>
      </c>
      <c r="E485" s="21" t="s">
        <v>677</v>
      </c>
      <c r="F485" s="17">
        <v>1</v>
      </c>
      <c r="G485" s="17" t="e">
        <f>#VALUE!</f>
        <v>#VALUE!</v>
      </c>
      <c r="H485" s="18" t="e">
        <f t="shared" si="14"/>
        <v>#VALUE!</v>
      </c>
      <c r="I485" s="18" t="e">
        <f t="shared" si="15"/>
        <v>#VALUE!</v>
      </c>
    </row>
    <row r="486" spans="1:9" ht="16.5">
      <c r="A486" s="14" t="s">
        <v>1449</v>
      </c>
      <c r="B486" s="25" t="s">
        <v>1450</v>
      </c>
      <c r="C486" s="15" t="s">
        <v>1451</v>
      </c>
      <c r="D486" s="20">
        <v>1</v>
      </c>
      <c r="E486" s="21" t="s">
        <v>677</v>
      </c>
      <c r="F486" s="17">
        <v>7.3</v>
      </c>
      <c r="G486" s="17">
        <v>5674.3368</v>
      </c>
      <c r="H486" s="18">
        <f t="shared" si="14"/>
        <v>283716.84</v>
      </c>
      <c r="I486" s="18">
        <f t="shared" si="15"/>
        <v>240438.00000000003</v>
      </c>
    </row>
    <row r="487" spans="1:9" ht="16.5">
      <c r="A487" s="14" t="s">
        <v>1452</v>
      </c>
      <c r="B487" s="25" t="s">
        <v>1453</v>
      </c>
      <c r="C487" s="15" t="s">
        <v>1454</v>
      </c>
      <c r="D487" s="20">
        <v>1</v>
      </c>
      <c r="E487" s="21" t="s">
        <v>677</v>
      </c>
      <c r="F487" s="17">
        <v>7.3</v>
      </c>
      <c r="G487" s="17">
        <v>7787.9736</v>
      </c>
      <c r="H487" s="18">
        <f t="shared" si="14"/>
        <v>389398.68</v>
      </c>
      <c r="I487" s="18">
        <f t="shared" si="15"/>
        <v>329998.8813559322</v>
      </c>
    </row>
    <row r="488" spans="1:9" ht="16.5">
      <c r="A488" s="14" t="s">
        <v>1455</v>
      </c>
      <c r="B488" s="25" t="s">
        <v>1456</v>
      </c>
      <c r="C488" s="15" t="s">
        <v>1457</v>
      </c>
      <c r="D488" s="20">
        <v>1</v>
      </c>
      <c r="E488" s="21" t="s">
        <v>677</v>
      </c>
      <c r="F488" s="17">
        <v>7.3</v>
      </c>
      <c r="G488" s="17">
        <v>9263.456400000001</v>
      </c>
      <c r="H488" s="18">
        <f t="shared" si="14"/>
        <v>463172.82000000007</v>
      </c>
      <c r="I488" s="18">
        <f t="shared" si="15"/>
        <v>392519.3389830509</v>
      </c>
    </row>
    <row r="489" spans="1:9" ht="16.5">
      <c r="A489" s="14" t="s">
        <v>1458</v>
      </c>
      <c r="B489" s="25" t="s">
        <v>1459</v>
      </c>
      <c r="C489" s="15" t="s">
        <v>1460</v>
      </c>
      <c r="D489" s="20">
        <v>1</v>
      </c>
      <c r="E489" s="21" t="s">
        <v>677</v>
      </c>
      <c r="F489" s="17">
        <v>18.4</v>
      </c>
      <c r="G489" s="17">
        <v>22401.112800000003</v>
      </c>
      <c r="H489" s="18">
        <f t="shared" si="14"/>
        <v>1120055.6400000001</v>
      </c>
      <c r="I489" s="18">
        <f t="shared" si="15"/>
        <v>949199.6949152544</v>
      </c>
    </row>
    <row r="490" spans="1:9" ht="16.5">
      <c r="A490" s="14" t="s">
        <v>1461</v>
      </c>
      <c r="B490" s="25" t="s">
        <v>1462</v>
      </c>
      <c r="C490" s="15" t="s">
        <v>1463</v>
      </c>
      <c r="D490" s="20">
        <v>1</v>
      </c>
      <c r="E490" s="21" t="s">
        <v>677</v>
      </c>
      <c r="F490" s="17">
        <v>7.3</v>
      </c>
      <c r="G490" s="17">
        <v>4047.3708</v>
      </c>
      <c r="H490" s="18">
        <f t="shared" si="14"/>
        <v>202368.54</v>
      </c>
      <c r="I490" s="18">
        <f t="shared" si="15"/>
        <v>171498.76271186443</v>
      </c>
    </row>
    <row r="491" spans="1:9" ht="16.5">
      <c r="A491" s="14" t="s">
        <v>1464</v>
      </c>
      <c r="B491" s="25" t="s">
        <v>1465</v>
      </c>
      <c r="C491" s="15" t="s">
        <v>1466</v>
      </c>
      <c r="D491" s="20">
        <v>1</v>
      </c>
      <c r="E491" s="21" t="s">
        <v>677</v>
      </c>
      <c r="F491" s="17">
        <v>7.3</v>
      </c>
      <c r="G491" s="17">
        <v>6911.3748000000005</v>
      </c>
      <c r="H491" s="18">
        <f t="shared" si="14"/>
        <v>345568.74000000005</v>
      </c>
      <c r="I491" s="18">
        <f t="shared" si="15"/>
        <v>292854.8644067797</v>
      </c>
    </row>
    <row r="492" spans="1:9" ht="16.5">
      <c r="A492" s="14" t="s">
        <v>1467</v>
      </c>
      <c r="B492" s="25" t="s">
        <v>1468</v>
      </c>
      <c r="C492" s="15" t="s">
        <v>1469</v>
      </c>
      <c r="D492" s="20">
        <v>1</v>
      </c>
      <c r="E492" s="21" t="s">
        <v>677</v>
      </c>
      <c r="F492" s="17">
        <v>0.4</v>
      </c>
      <c r="G492" s="17">
        <v>4757.9136</v>
      </c>
      <c r="H492" s="18">
        <f t="shared" si="14"/>
        <v>237895.68</v>
      </c>
      <c r="I492" s="18">
        <f t="shared" si="15"/>
        <v>201606.5084745763</v>
      </c>
    </row>
    <row r="493" spans="1:9" ht="16.5">
      <c r="A493" s="14" t="s">
        <v>1470</v>
      </c>
      <c r="B493" s="25" t="s">
        <v>1471</v>
      </c>
      <c r="C493" s="15" t="s">
        <v>1472</v>
      </c>
      <c r="D493" s="20">
        <v>1</v>
      </c>
      <c r="E493" s="21" t="s">
        <v>677</v>
      </c>
      <c r="F493" s="17">
        <v>2</v>
      </c>
      <c r="G493" s="17">
        <v>10656.0828</v>
      </c>
      <c r="H493" s="18">
        <f t="shared" si="14"/>
        <v>532804.14</v>
      </c>
      <c r="I493" s="18">
        <f t="shared" si="15"/>
        <v>451528.9322033899</v>
      </c>
    </row>
    <row r="494" spans="1:9" ht="16.5">
      <c r="A494" s="14" t="s">
        <v>1473</v>
      </c>
      <c r="B494" s="25" t="s">
        <v>1474</v>
      </c>
      <c r="C494" s="15" t="s">
        <v>1475</v>
      </c>
      <c r="D494" s="20">
        <v>1</v>
      </c>
      <c r="E494" s="21" t="s">
        <v>677</v>
      </c>
      <c r="F494" s="17">
        <v>2.5</v>
      </c>
      <c r="G494" s="17">
        <v>12609.0624</v>
      </c>
      <c r="H494" s="18">
        <f t="shared" si="14"/>
        <v>630453.12</v>
      </c>
      <c r="I494" s="18">
        <f t="shared" si="15"/>
        <v>534282.3050847457</v>
      </c>
    </row>
    <row r="495" spans="1:9" ht="16.5">
      <c r="A495" s="14" t="s">
        <v>1476</v>
      </c>
      <c r="B495" s="25" t="s">
        <v>1477</v>
      </c>
      <c r="C495" s="15" t="s">
        <v>1478</v>
      </c>
      <c r="D495" s="20">
        <v>1</v>
      </c>
      <c r="E495" s="21" t="s">
        <v>677</v>
      </c>
      <c r="F495" s="17">
        <v>2</v>
      </c>
      <c r="G495" s="17">
        <v>11365.53</v>
      </c>
      <c r="H495" s="18">
        <f t="shared" si="14"/>
        <v>568276.5</v>
      </c>
      <c r="I495" s="18">
        <f t="shared" si="15"/>
        <v>481590.25423728814</v>
      </c>
    </row>
    <row r="496" spans="1:9" ht="16.5">
      <c r="A496" s="14" t="s">
        <v>1479</v>
      </c>
      <c r="B496" s="25" t="s">
        <v>1480</v>
      </c>
      <c r="C496" s="15" t="s">
        <v>1481</v>
      </c>
      <c r="D496" s="20">
        <v>1</v>
      </c>
      <c r="E496" s="21" t="s">
        <v>677</v>
      </c>
      <c r="F496" s="17">
        <v>2.5</v>
      </c>
      <c r="G496" s="17">
        <v>13320.1068</v>
      </c>
      <c r="H496" s="18">
        <f t="shared" si="14"/>
        <v>666005.34</v>
      </c>
      <c r="I496" s="18">
        <f t="shared" si="15"/>
        <v>564411.3050847457</v>
      </c>
    </row>
    <row r="497" spans="1:9" ht="16.5">
      <c r="A497" s="14" t="s">
        <v>1482</v>
      </c>
      <c r="B497" s="25" t="s">
        <v>1483</v>
      </c>
      <c r="C497" s="15" t="s">
        <v>1484</v>
      </c>
      <c r="D497" s="20">
        <v>1</v>
      </c>
      <c r="E497" s="21" t="s">
        <v>677</v>
      </c>
      <c r="F497" s="17">
        <v>0.5</v>
      </c>
      <c r="G497" s="17">
        <v>905.5332000000002</v>
      </c>
      <c r="H497" s="18">
        <f t="shared" si="14"/>
        <v>45276.66000000001</v>
      </c>
      <c r="I497" s="18">
        <f t="shared" si="15"/>
        <v>38370.05084745764</v>
      </c>
    </row>
    <row r="498" spans="1:9" ht="16.5">
      <c r="A498" s="14" t="s">
        <v>1485</v>
      </c>
      <c r="B498" s="25" t="s">
        <v>1486</v>
      </c>
      <c r="C498" s="15" t="s">
        <v>1487</v>
      </c>
      <c r="D498" s="20">
        <v>1</v>
      </c>
      <c r="E498" s="21" t="s">
        <v>677</v>
      </c>
      <c r="F498" s="17">
        <v>29.5</v>
      </c>
      <c r="G498" s="17">
        <v>26716.7208</v>
      </c>
      <c r="H498" s="18">
        <f t="shared" si="14"/>
        <v>1335836.04</v>
      </c>
      <c r="I498" s="18">
        <f t="shared" si="15"/>
        <v>1132064.4406779662</v>
      </c>
    </row>
    <row r="499" spans="1:9" ht="16.5">
      <c r="A499" s="14" t="s">
        <v>1488</v>
      </c>
      <c r="B499" s="25" t="s">
        <v>1489</v>
      </c>
      <c r="C499" s="15" t="s">
        <v>1490</v>
      </c>
      <c r="D499" s="20">
        <v>1</v>
      </c>
      <c r="E499" s="21" t="s">
        <v>677</v>
      </c>
      <c r="F499" s="17">
        <v>29.5</v>
      </c>
      <c r="G499" s="17">
        <v>27069.9396</v>
      </c>
      <c r="H499" s="18">
        <f t="shared" si="14"/>
        <v>1353496.98</v>
      </c>
      <c r="I499" s="18">
        <f t="shared" si="15"/>
        <v>1147031.3389830508</v>
      </c>
    </row>
    <row r="501" spans="1:7" ht="16.5">
      <c r="A501" s="38" t="s">
        <v>1493</v>
      </c>
      <c r="B501" s="33"/>
      <c r="C501" s="33"/>
      <c r="D501" s="33"/>
      <c r="E501" s="33"/>
      <c r="F501" s="33"/>
      <c r="G501" s="33"/>
    </row>
    <row r="502" spans="1:7" ht="16.5">
      <c r="A502" s="34" t="s">
        <v>1497</v>
      </c>
      <c r="B502" s="34"/>
      <c r="C502" s="32"/>
      <c r="D502" s="32"/>
      <c r="E502" s="32"/>
      <c r="F502" s="32"/>
      <c r="G502" s="32"/>
    </row>
    <row r="503" spans="1:7" ht="16.5" customHeight="1">
      <c r="A503" s="34" t="s">
        <v>1498</v>
      </c>
      <c r="B503" s="34"/>
      <c r="D503" s="3"/>
      <c r="E503" s="3"/>
      <c r="F503" s="3"/>
      <c r="G503" s="3"/>
    </row>
    <row r="504" spans="1:7" ht="16.5" customHeight="1">
      <c r="A504" s="34" t="s">
        <v>1499</v>
      </c>
      <c r="B504" s="34"/>
      <c r="D504" s="3"/>
      <c r="E504" s="3"/>
      <c r="F504" s="3"/>
      <c r="G504" s="3"/>
    </row>
    <row r="505" spans="1:2" ht="16.5">
      <c r="A505" s="33" t="s">
        <v>1494</v>
      </c>
      <c r="B505" s="33"/>
    </row>
    <row r="506" spans="1:2" ht="16.5">
      <c r="A506" s="34" t="s">
        <v>1495</v>
      </c>
      <c r="B506" s="34"/>
    </row>
    <row r="507" spans="1:2" ht="16.5">
      <c r="A507" s="34" t="s">
        <v>1496</v>
      </c>
      <c r="B507" s="34"/>
    </row>
  </sheetData>
  <sheetProtection selectLockedCells="1" selectUnlockedCells="1"/>
  <autoFilter ref="A4:I499"/>
  <mergeCells count="10">
    <mergeCell ref="A505:B505"/>
    <mergeCell ref="A506:B506"/>
    <mergeCell ref="A507:B507"/>
    <mergeCell ref="A1:I1"/>
    <mergeCell ref="A2:I2"/>
    <mergeCell ref="A3:I3"/>
    <mergeCell ref="A501:G501"/>
    <mergeCell ref="A503:B503"/>
    <mergeCell ref="A504:B504"/>
    <mergeCell ref="A502:B502"/>
  </mergeCells>
  <printOptions/>
  <pageMargins left="0.39375" right="0.39375" top="0.39375" bottom="0.39375" header="0.5118055555555555" footer="0.5118055555555555"/>
  <pageSetup horizontalDpi="300" verticalDpi="3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Ришат</cp:lastModifiedBy>
  <dcterms:modified xsi:type="dcterms:W3CDTF">2014-03-24T18:23:35Z</dcterms:modified>
  <cp:category/>
  <cp:version/>
  <cp:contentType/>
  <cp:contentStatus/>
</cp:coreProperties>
</file>